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Estera Sroka\Desktop\Przetargi 2025\32. Ubezpieczenie OC i mienia MOJE\3 SWZ i załączniki, ogłoszenie\Zał. nr 3 - Karta ryzyka\"/>
    </mc:Choice>
  </mc:AlternateContent>
  <xr:revisionPtr revIDLastSave="0" documentId="13_ncr:1_{979E09CE-73FE-4524-B905-83E912C2A63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" sheetId="1" r:id="rId1"/>
  </sheets>
  <definedNames>
    <definedName name="_xlnm.Print_Area" localSheetId="0">Sheet!$A$2:$D$81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8" i="1" l="1"/>
  <c r="D76" i="1"/>
  <c r="D74" i="1"/>
  <c r="D73" i="1"/>
  <c r="D80" i="1"/>
  <c r="D79" i="1"/>
  <c r="D70" i="1"/>
  <c r="D81" i="1" l="1"/>
</calcChain>
</file>

<file path=xl/sharedStrings.xml><?xml version="1.0" encoding="utf-8"?>
<sst xmlns="http://schemas.openxmlformats.org/spreadsheetml/2006/main" count="97" uniqueCount="30">
  <si>
    <t>ZARZĄD DRÓG WOJEWÓDZKICH W OPOLU</t>
  </si>
  <si>
    <t>Data wydruku: 2025-03-27</t>
  </si>
  <si>
    <t>Opole  Oleska 127</t>
  </si>
  <si>
    <t>Wykonał: Irena  Kisielewicz</t>
  </si>
  <si>
    <t>45-231 Opole</t>
  </si>
  <si>
    <t>Kategoria</t>
  </si>
  <si>
    <t>Symbol uzupełniający</t>
  </si>
  <si>
    <t>KŚT1</t>
  </si>
  <si>
    <t>Wartość Razem</t>
  </si>
  <si>
    <t>1: Środki trwałe</t>
  </si>
  <si>
    <t>2: OBIEKTY INŻYNIERII LĄDOWEJ I WODNEJ</t>
  </si>
  <si>
    <t>ZDW</t>
  </si>
  <si>
    <t>0: GRUNTY</t>
  </si>
  <si>
    <t>1: BUDYNKI I LOKALE ORAZ SPÓŁDZIELCZE PRAWO DO LOKALU UŻYTKOWEGO I SPÓŁDZIELCZE WŁASNOŚCIOWE PRAWO DO LOKALU MIESZKALNEGO</t>
  </si>
  <si>
    <t>3: KOTŁY I MASZYNY ENERGETYCZNE</t>
  </si>
  <si>
    <t>4: MASZYNY, URZĄDZENIA I APARATY OGÓLNEGO ZASTOSOWANIA</t>
  </si>
  <si>
    <t>5: MASZYNY, URZĄDZENIA I APARATY SPECJALISTYCZNE</t>
  </si>
  <si>
    <t>6: URZĄDZENIA TECHNICZNE</t>
  </si>
  <si>
    <t>7: ŚRODKI TRANSPORTU</t>
  </si>
  <si>
    <t>8: NARZĘDZIA, PRZYRZĄDY, RUCHOMOŚCI I WYPOSAŻENIE, GDZIE INDZIEJ NIESKLASYFIKOWANE</t>
  </si>
  <si>
    <t>OL</t>
  </si>
  <si>
    <t>GR</t>
  </si>
  <si>
    <t>GL</t>
  </si>
  <si>
    <t>2: Pozostałe środki trwałe</t>
  </si>
  <si>
    <t>3: Wartości niematerialne i prawne</t>
  </si>
  <si>
    <t>9: INWENTARZ ŻYWY</t>
  </si>
  <si>
    <t>Suma końcowa</t>
  </si>
  <si>
    <t>Lista środków trwałych (tabela przestawna)</t>
  </si>
  <si>
    <t>w tym sprzęt komputerowy 1 220 276,31</t>
  </si>
  <si>
    <t>w tym mikroinstalacja fotovoltaiczna i magazyn energii 449 707,68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</si>
</sst>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rgb="FF000000"/>
      <name val="Verdana"/>
    </font>
    <font>
      <sz val="9.75"/>
      <color rgb="FF000000"/>
      <name val="Times New Roman"/>
    </font>
    <font>
      <sz val="8.25"/>
      <color rgb="FF000000"/>
      <name val="Tahoma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F9F5F9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3" fillId="3" borderId="1" xfId="0" applyNumberFormat="1" applyFont="1" applyFill="1" applyBorder="1" applyAlignment="1">
      <alignment horizontal="right" vertical="center" readingOrder="1"/>
    </xf>
    <xf numFmtId="0" fontId="0" fillId="0" borderId="0" xfId="0" applyAlignment="1">
      <alignment vertical="center"/>
    </xf>
    <xf numFmtId="49" fontId="1" fillId="0" borderId="0" xfId="0" applyNumberFormat="1" applyFont="1" applyAlignment="1">
      <alignment vertical="center" wrapText="1" readingOrder="1"/>
    </xf>
    <xf numFmtId="0" fontId="2" fillId="0" borderId="0" xfId="0" applyFont="1" applyAlignment="1">
      <alignment vertical="center" wrapText="1" readingOrder="1"/>
    </xf>
    <xf numFmtId="49" fontId="3" fillId="2" borderId="1" xfId="0" applyNumberFormat="1" applyFont="1" applyFill="1" applyBorder="1" applyAlignment="1">
      <alignment horizontal="left" vertical="center" wrapText="1" readingOrder="1"/>
    </xf>
    <xf numFmtId="49" fontId="3" fillId="2" borderId="1" xfId="0" applyNumberFormat="1" applyFont="1" applyFill="1" applyBorder="1" applyAlignment="1">
      <alignment horizontal="center" vertical="center" readingOrder="1"/>
    </xf>
    <xf numFmtId="49" fontId="3" fillId="2" borderId="1" xfId="0" applyNumberFormat="1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right" vertical="center" wrapText="1" readingOrder="1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 wrapText="1" readingOrder="1"/>
    </xf>
    <xf numFmtId="0" fontId="2" fillId="0" borderId="0" xfId="0" applyFont="1" applyAlignment="1">
      <alignment vertical="top" wrapText="1" readingOrder="1"/>
    </xf>
    <xf numFmtId="49" fontId="3" fillId="2" borderId="1" xfId="0" applyNumberFormat="1" applyFont="1" applyFill="1" applyBorder="1" applyAlignment="1">
      <alignment horizontal="left" vertical="top" wrapText="1" readingOrder="1"/>
    </xf>
    <xf numFmtId="0" fontId="4" fillId="0" borderId="0" xfId="0" applyFont="1" applyAlignment="1">
      <alignment vertical="center"/>
    </xf>
    <xf numFmtId="4" fontId="0" fillId="0" borderId="0" xfId="0" applyNumberFormat="1" applyAlignment="1">
      <alignment vertical="center"/>
    </xf>
    <xf numFmtId="49" fontId="3" fillId="2" borderId="1" xfId="0" applyNumberFormat="1" applyFont="1" applyFill="1" applyBorder="1" applyAlignment="1">
      <alignment horizontal="left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left" vertical="top" wrapText="1" readingOrder="1"/>
    </xf>
    <xf numFmtId="49" fontId="3" fillId="2" borderId="3" xfId="0" applyNumberFormat="1" applyFont="1" applyFill="1" applyBorder="1" applyAlignment="1">
      <alignment horizontal="left" vertical="top" wrapText="1" readingOrder="1"/>
    </xf>
    <xf numFmtId="49" fontId="3" fillId="2" borderId="4" xfId="0" applyNumberFormat="1" applyFont="1" applyFill="1" applyBorder="1" applyAlignment="1">
      <alignment horizontal="left" vertical="top" wrapText="1" readingOrder="1"/>
    </xf>
    <xf numFmtId="49" fontId="3" fillId="2" borderId="5" xfId="0" applyNumberFormat="1" applyFont="1" applyFill="1" applyBorder="1" applyAlignment="1">
      <alignment horizontal="left" vertical="top" wrapText="1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81"/>
  <sheetViews>
    <sheetView tabSelected="1" topLeftCell="B1" workbookViewId="0">
      <selection activeCell="B2" sqref="A2:D81"/>
    </sheetView>
  </sheetViews>
  <sheetFormatPr defaultRowHeight="15" x14ac:dyDescent="0.25"/>
  <cols>
    <col min="1" max="1" width="36.5703125" style="2" customWidth="1"/>
    <col min="2" max="2" width="15.85546875" style="10" bestFit="1" customWidth="1"/>
    <col min="3" max="3" width="87.5703125" style="2" customWidth="1"/>
    <col min="4" max="4" width="19" style="2" customWidth="1"/>
    <col min="5" max="5" width="14.5703125" style="2" customWidth="1"/>
    <col min="6" max="16384" width="9.140625" style="2"/>
  </cols>
  <sheetData>
    <row r="1" spans="1:5" ht="21.75" customHeight="1" x14ac:dyDescent="0.25"/>
    <row r="2" spans="1:5" ht="21.75" customHeight="1" x14ac:dyDescent="0.25">
      <c r="A2" s="3" t="s">
        <v>0</v>
      </c>
      <c r="B2" s="11"/>
      <c r="C2" s="9" t="s">
        <v>1</v>
      </c>
    </row>
    <row r="3" spans="1:5" ht="21.75" customHeight="1" x14ac:dyDescent="0.25">
      <c r="A3" s="3" t="s">
        <v>2</v>
      </c>
      <c r="B3" s="12"/>
      <c r="C3" s="9" t="s">
        <v>3</v>
      </c>
      <c r="E3" s="3"/>
    </row>
    <row r="4" spans="1:5" ht="21.75" customHeight="1" x14ac:dyDescent="0.25">
      <c r="A4" s="3" t="s">
        <v>4</v>
      </c>
      <c r="B4" s="12"/>
      <c r="E4" s="3"/>
    </row>
    <row r="5" spans="1:5" ht="21.75" customHeight="1" x14ac:dyDescent="0.25">
      <c r="A5" s="17" t="s">
        <v>27</v>
      </c>
      <c r="B5" s="17"/>
      <c r="C5" s="17"/>
      <c r="D5" s="17"/>
      <c r="E5" s="4"/>
    </row>
    <row r="6" spans="1:5" s="8" customFormat="1" ht="25.5" customHeight="1" x14ac:dyDescent="0.25">
      <c r="A6" s="6" t="s">
        <v>5</v>
      </c>
      <c r="B6" s="6" t="s">
        <v>6</v>
      </c>
      <c r="C6" s="6" t="s">
        <v>7</v>
      </c>
      <c r="D6" s="7" t="s">
        <v>8</v>
      </c>
    </row>
    <row r="7" spans="1:5" x14ac:dyDescent="0.25">
      <c r="A7" s="19" t="s">
        <v>9</v>
      </c>
      <c r="B7" s="18" t="s">
        <v>11</v>
      </c>
      <c r="C7" s="5" t="s">
        <v>12</v>
      </c>
      <c r="D7" s="1"/>
    </row>
    <row r="8" spans="1:5" ht="21" x14ac:dyDescent="0.25">
      <c r="A8" s="20"/>
      <c r="B8" s="18"/>
      <c r="C8" s="5" t="s">
        <v>13</v>
      </c>
      <c r="D8" s="1">
        <v>5265497.72</v>
      </c>
    </row>
    <row r="9" spans="1:5" x14ac:dyDescent="0.25">
      <c r="A9" s="20"/>
      <c r="B9" s="18"/>
      <c r="C9" s="5" t="s">
        <v>10</v>
      </c>
      <c r="D9" s="1"/>
    </row>
    <row r="10" spans="1:5" x14ac:dyDescent="0.25">
      <c r="A10" s="20"/>
      <c r="B10" s="18"/>
      <c r="C10" s="5" t="s">
        <v>14</v>
      </c>
      <c r="D10" s="1">
        <v>449707.68</v>
      </c>
    </row>
    <row r="11" spans="1:5" x14ac:dyDescent="0.25">
      <c r="A11" s="20"/>
      <c r="B11" s="18"/>
      <c r="C11" s="5" t="s">
        <v>15</v>
      </c>
      <c r="D11" s="1">
        <v>348857.38</v>
      </c>
    </row>
    <row r="12" spans="1:5" x14ac:dyDescent="0.25">
      <c r="A12" s="20"/>
      <c r="B12" s="18"/>
      <c r="C12" s="5" t="s">
        <v>16</v>
      </c>
      <c r="D12" s="1">
        <v>29507.7</v>
      </c>
    </row>
    <row r="13" spans="1:5" x14ac:dyDescent="0.25">
      <c r="A13" s="20"/>
      <c r="B13" s="18"/>
      <c r="C13" s="5" t="s">
        <v>17</v>
      </c>
      <c r="D13" s="1">
        <v>875715.49</v>
      </c>
    </row>
    <row r="14" spans="1:5" x14ac:dyDescent="0.25">
      <c r="A14" s="20"/>
      <c r="B14" s="18"/>
      <c r="C14" s="5" t="s">
        <v>18</v>
      </c>
      <c r="D14" s="1"/>
    </row>
    <row r="15" spans="1:5" x14ac:dyDescent="0.25">
      <c r="A15" s="20"/>
      <c r="B15" s="18"/>
      <c r="C15" s="5" t="s">
        <v>19</v>
      </c>
      <c r="D15" s="1">
        <v>1414884.06</v>
      </c>
    </row>
    <row r="16" spans="1:5" x14ac:dyDescent="0.25">
      <c r="A16" s="20"/>
      <c r="B16" s="18" t="s">
        <v>20</v>
      </c>
      <c r="C16" s="5" t="s">
        <v>12</v>
      </c>
      <c r="D16" s="1"/>
    </row>
    <row r="17" spans="1:5" ht="21" x14ac:dyDescent="0.25">
      <c r="A17" s="20"/>
      <c r="B17" s="18"/>
      <c r="C17" s="5" t="s">
        <v>13</v>
      </c>
      <c r="D17" s="1">
        <v>1175332.73</v>
      </c>
    </row>
    <row r="18" spans="1:5" x14ac:dyDescent="0.25">
      <c r="A18" s="20"/>
      <c r="B18" s="18"/>
      <c r="C18" s="5" t="s">
        <v>10</v>
      </c>
      <c r="D18" s="1"/>
    </row>
    <row r="19" spans="1:5" x14ac:dyDescent="0.25">
      <c r="A19" s="20"/>
      <c r="B19" s="18"/>
      <c r="C19" s="5" t="s">
        <v>14</v>
      </c>
      <c r="D19" s="1">
        <v>19369.21</v>
      </c>
    </row>
    <row r="20" spans="1:5" x14ac:dyDescent="0.25">
      <c r="A20" s="20"/>
      <c r="B20" s="18"/>
      <c r="C20" s="5" t="s">
        <v>15</v>
      </c>
      <c r="D20" s="1">
        <v>12757</v>
      </c>
    </row>
    <row r="21" spans="1:5" x14ac:dyDescent="0.25">
      <c r="A21" s="20"/>
      <c r="B21" s="18"/>
      <c r="C21" s="5" t="s">
        <v>16</v>
      </c>
      <c r="D21" s="1">
        <v>169474.26</v>
      </c>
    </row>
    <row r="22" spans="1:5" x14ac:dyDescent="0.25">
      <c r="A22" s="20"/>
      <c r="B22" s="18"/>
      <c r="C22" s="5" t="s">
        <v>17</v>
      </c>
      <c r="D22" s="1">
        <v>33743.980000000003</v>
      </c>
    </row>
    <row r="23" spans="1:5" x14ac:dyDescent="0.25">
      <c r="A23" s="20"/>
      <c r="B23" s="18"/>
      <c r="C23" s="5" t="s">
        <v>18</v>
      </c>
      <c r="D23" s="1"/>
    </row>
    <row r="24" spans="1:5" x14ac:dyDescent="0.25">
      <c r="A24" s="20"/>
      <c r="B24" s="18"/>
      <c r="C24" s="5" t="s">
        <v>19</v>
      </c>
      <c r="D24" s="1">
        <v>23007.3</v>
      </c>
    </row>
    <row r="25" spans="1:5" x14ac:dyDescent="0.25">
      <c r="A25" s="20"/>
      <c r="B25" s="18" t="s">
        <v>21</v>
      </c>
      <c r="C25" s="5" t="s">
        <v>12</v>
      </c>
      <c r="D25" s="1"/>
    </row>
    <row r="26" spans="1:5" ht="21" x14ac:dyDescent="0.25">
      <c r="A26" s="20"/>
      <c r="B26" s="18"/>
      <c r="C26" s="5" t="s">
        <v>13</v>
      </c>
      <c r="D26" s="1">
        <v>1963816.65</v>
      </c>
    </row>
    <row r="27" spans="1:5" x14ac:dyDescent="0.25">
      <c r="A27" s="20"/>
      <c r="B27" s="18"/>
      <c r="C27" s="5" t="s">
        <v>10</v>
      </c>
      <c r="D27" s="1"/>
    </row>
    <row r="28" spans="1:5" x14ac:dyDescent="0.25">
      <c r="A28" s="20"/>
      <c r="B28" s="18"/>
      <c r="C28" s="5" t="s">
        <v>14</v>
      </c>
      <c r="D28" s="1">
        <v>28468.5</v>
      </c>
    </row>
    <row r="29" spans="1:5" x14ac:dyDescent="0.25">
      <c r="A29" s="20"/>
      <c r="B29" s="18"/>
      <c r="C29" s="5" t="s">
        <v>15</v>
      </c>
      <c r="D29" s="1">
        <v>5500</v>
      </c>
    </row>
    <row r="30" spans="1:5" x14ac:dyDescent="0.25">
      <c r="A30" s="20"/>
      <c r="B30" s="18"/>
      <c r="C30" s="5" t="s">
        <v>16</v>
      </c>
      <c r="D30" s="1">
        <v>117934.19</v>
      </c>
    </row>
    <row r="31" spans="1:5" x14ac:dyDescent="0.25">
      <c r="A31" s="20"/>
      <c r="B31" s="18"/>
      <c r="C31" s="5" t="s">
        <v>17</v>
      </c>
      <c r="D31" s="1">
        <v>16871.18</v>
      </c>
    </row>
    <row r="32" spans="1:5" x14ac:dyDescent="0.25">
      <c r="A32" s="20"/>
      <c r="B32" s="18"/>
      <c r="C32" s="5" t="s">
        <v>18</v>
      </c>
      <c r="D32" s="1"/>
      <c r="E32" s="14"/>
    </row>
    <row r="33" spans="1:4" x14ac:dyDescent="0.25">
      <c r="A33" s="20"/>
      <c r="B33" s="18"/>
      <c r="C33" s="5" t="s">
        <v>19</v>
      </c>
      <c r="D33" s="1">
        <v>24785.5</v>
      </c>
    </row>
    <row r="34" spans="1:4" x14ac:dyDescent="0.25">
      <c r="A34" s="20"/>
      <c r="B34" s="18" t="s">
        <v>22</v>
      </c>
      <c r="C34" s="5" t="s">
        <v>12</v>
      </c>
      <c r="D34" s="1"/>
    </row>
    <row r="35" spans="1:4" ht="21" x14ac:dyDescent="0.25">
      <c r="A35" s="20"/>
      <c r="B35" s="18"/>
      <c r="C35" s="5" t="s">
        <v>13</v>
      </c>
      <c r="D35" s="1">
        <v>703451.74</v>
      </c>
    </row>
    <row r="36" spans="1:4" x14ac:dyDescent="0.25">
      <c r="A36" s="20"/>
      <c r="B36" s="18"/>
      <c r="C36" s="5" t="s">
        <v>10</v>
      </c>
      <c r="D36" s="1"/>
    </row>
    <row r="37" spans="1:4" x14ac:dyDescent="0.25">
      <c r="A37" s="20"/>
      <c r="B37" s="18"/>
      <c r="C37" s="5" t="s">
        <v>14</v>
      </c>
      <c r="D37" s="1">
        <v>120230.3</v>
      </c>
    </row>
    <row r="38" spans="1:4" x14ac:dyDescent="0.25">
      <c r="A38" s="20"/>
      <c r="B38" s="18"/>
      <c r="C38" s="5" t="s">
        <v>15</v>
      </c>
      <c r="D38" s="1">
        <v>5500</v>
      </c>
    </row>
    <row r="39" spans="1:4" x14ac:dyDescent="0.25">
      <c r="A39" s="20"/>
      <c r="B39" s="18"/>
      <c r="C39" s="5" t="s">
        <v>16</v>
      </c>
      <c r="D39" s="1">
        <v>130141.59</v>
      </c>
    </row>
    <row r="40" spans="1:4" x14ac:dyDescent="0.25">
      <c r="A40" s="20"/>
      <c r="B40" s="18"/>
      <c r="C40" s="5" t="s">
        <v>17</v>
      </c>
      <c r="D40" s="1">
        <v>4987</v>
      </c>
    </row>
    <row r="41" spans="1:4" x14ac:dyDescent="0.25">
      <c r="A41" s="20"/>
      <c r="B41" s="18"/>
      <c r="C41" s="5" t="s">
        <v>18</v>
      </c>
      <c r="D41" s="1"/>
    </row>
    <row r="42" spans="1:4" x14ac:dyDescent="0.25">
      <c r="A42" s="21"/>
      <c r="B42" s="18"/>
      <c r="C42" s="5" t="s">
        <v>19</v>
      </c>
      <c r="D42" s="1">
        <v>24227.3</v>
      </c>
    </row>
    <row r="43" spans="1:4" x14ac:dyDescent="0.25">
      <c r="A43" s="19" t="s">
        <v>23</v>
      </c>
      <c r="B43" s="18" t="s">
        <v>11</v>
      </c>
      <c r="C43" s="5" t="s">
        <v>15</v>
      </c>
      <c r="D43" s="1">
        <v>745264.44</v>
      </c>
    </row>
    <row r="44" spans="1:4" x14ac:dyDescent="0.25">
      <c r="A44" s="20"/>
      <c r="B44" s="18"/>
      <c r="C44" s="5" t="s">
        <v>16</v>
      </c>
      <c r="D44" s="1">
        <v>706.87</v>
      </c>
    </row>
    <row r="45" spans="1:4" x14ac:dyDescent="0.25">
      <c r="A45" s="20"/>
      <c r="B45" s="18"/>
      <c r="C45" s="5" t="s">
        <v>17</v>
      </c>
      <c r="D45" s="1">
        <v>99484.41</v>
      </c>
    </row>
    <row r="46" spans="1:4" x14ac:dyDescent="0.25">
      <c r="A46" s="20"/>
      <c r="B46" s="18"/>
      <c r="C46" s="5" t="s">
        <v>18</v>
      </c>
      <c r="D46" s="1"/>
    </row>
    <row r="47" spans="1:4" x14ac:dyDescent="0.25">
      <c r="A47" s="20"/>
      <c r="B47" s="18"/>
      <c r="C47" s="5" t="s">
        <v>19</v>
      </c>
      <c r="D47" s="1">
        <v>1061124.0900000001</v>
      </c>
    </row>
    <row r="48" spans="1:4" x14ac:dyDescent="0.25">
      <c r="A48" s="20"/>
      <c r="B48" s="18" t="s">
        <v>20</v>
      </c>
      <c r="C48" s="5" t="s">
        <v>15</v>
      </c>
      <c r="D48" s="1">
        <v>87596.6</v>
      </c>
    </row>
    <row r="49" spans="1:4" x14ac:dyDescent="0.25">
      <c r="A49" s="20"/>
      <c r="B49" s="18"/>
      <c r="C49" s="5" t="s">
        <v>16</v>
      </c>
      <c r="D49" s="1">
        <v>82811</v>
      </c>
    </row>
    <row r="50" spans="1:4" x14ac:dyDescent="0.25">
      <c r="A50" s="20"/>
      <c r="B50" s="18"/>
      <c r="C50" s="5" t="s">
        <v>17</v>
      </c>
      <c r="D50" s="1">
        <v>59483.89</v>
      </c>
    </row>
    <row r="51" spans="1:4" x14ac:dyDescent="0.25">
      <c r="A51" s="20"/>
      <c r="B51" s="18"/>
      <c r="C51" s="5" t="s">
        <v>18</v>
      </c>
      <c r="D51" s="1"/>
    </row>
    <row r="52" spans="1:4" x14ac:dyDescent="0.25">
      <c r="A52" s="20"/>
      <c r="B52" s="18"/>
      <c r="C52" s="5" t="s">
        <v>19</v>
      </c>
      <c r="D52" s="1">
        <v>205910.6</v>
      </c>
    </row>
    <row r="53" spans="1:4" ht="21" x14ac:dyDescent="0.25">
      <c r="A53" s="20"/>
      <c r="B53" s="18" t="s">
        <v>21</v>
      </c>
      <c r="C53" s="5" t="s">
        <v>13</v>
      </c>
      <c r="D53" s="1">
        <v>5668.86</v>
      </c>
    </row>
    <row r="54" spans="1:4" x14ac:dyDescent="0.25">
      <c r="A54" s="20"/>
      <c r="B54" s="18"/>
      <c r="C54" s="5" t="s">
        <v>15</v>
      </c>
      <c r="D54" s="1">
        <v>121522.76</v>
      </c>
    </row>
    <row r="55" spans="1:4" x14ac:dyDescent="0.25">
      <c r="A55" s="20"/>
      <c r="B55" s="18"/>
      <c r="C55" s="5" t="s">
        <v>16</v>
      </c>
      <c r="D55" s="1">
        <v>87250.26</v>
      </c>
    </row>
    <row r="56" spans="1:4" x14ac:dyDescent="0.25">
      <c r="A56" s="20"/>
      <c r="B56" s="18"/>
      <c r="C56" s="5" t="s">
        <v>17</v>
      </c>
      <c r="D56" s="1">
        <v>31771.24</v>
      </c>
    </row>
    <row r="57" spans="1:4" x14ac:dyDescent="0.25">
      <c r="A57" s="20"/>
      <c r="B57" s="18"/>
      <c r="C57" s="5" t="s">
        <v>18</v>
      </c>
      <c r="D57" s="1"/>
    </row>
    <row r="58" spans="1:4" x14ac:dyDescent="0.25">
      <c r="A58" s="20"/>
      <c r="B58" s="18"/>
      <c r="C58" s="5" t="s">
        <v>19</v>
      </c>
      <c r="D58" s="1">
        <v>261721.49</v>
      </c>
    </row>
    <row r="59" spans="1:4" ht="21" x14ac:dyDescent="0.25">
      <c r="A59" s="20"/>
      <c r="B59" s="18" t="s">
        <v>22</v>
      </c>
      <c r="C59" s="5" t="s">
        <v>13</v>
      </c>
      <c r="D59" s="1">
        <v>4.6500000000000004</v>
      </c>
    </row>
    <row r="60" spans="1:4" x14ac:dyDescent="0.25">
      <c r="A60" s="20"/>
      <c r="B60" s="18"/>
      <c r="C60" s="5" t="s">
        <v>14</v>
      </c>
      <c r="D60" s="1">
        <v>1525</v>
      </c>
    </row>
    <row r="61" spans="1:4" x14ac:dyDescent="0.25">
      <c r="A61" s="20"/>
      <c r="B61" s="18"/>
      <c r="C61" s="5" t="s">
        <v>15</v>
      </c>
      <c r="D61" s="1">
        <v>88026.79</v>
      </c>
    </row>
    <row r="62" spans="1:4" x14ac:dyDescent="0.25">
      <c r="A62" s="20"/>
      <c r="B62" s="18"/>
      <c r="C62" s="5" t="s">
        <v>16</v>
      </c>
      <c r="D62" s="1">
        <v>78543.990000000005</v>
      </c>
    </row>
    <row r="63" spans="1:4" x14ac:dyDescent="0.25">
      <c r="A63" s="20"/>
      <c r="B63" s="18"/>
      <c r="C63" s="5" t="s">
        <v>17</v>
      </c>
      <c r="D63" s="1">
        <v>54546.67</v>
      </c>
    </row>
    <row r="64" spans="1:4" x14ac:dyDescent="0.25">
      <c r="A64" s="20"/>
      <c r="B64" s="18"/>
      <c r="C64" s="5" t="s">
        <v>18</v>
      </c>
      <c r="D64" s="1"/>
    </row>
    <row r="65" spans="1:4" x14ac:dyDescent="0.25">
      <c r="A65" s="21"/>
      <c r="B65" s="18"/>
      <c r="C65" s="5" t="s">
        <v>19</v>
      </c>
      <c r="D65" s="1">
        <v>156321.12</v>
      </c>
    </row>
    <row r="66" spans="1:4" x14ac:dyDescent="0.25">
      <c r="A66" s="18" t="s">
        <v>24</v>
      </c>
      <c r="B66" s="13" t="s">
        <v>11</v>
      </c>
      <c r="C66" s="5" t="s">
        <v>25</v>
      </c>
      <c r="D66" s="1"/>
    </row>
    <row r="67" spans="1:4" x14ac:dyDescent="0.25">
      <c r="A67" s="18"/>
      <c r="B67" s="13" t="s">
        <v>20</v>
      </c>
      <c r="C67" s="5" t="s">
        <v>25</v>
      </c>
      <c r="D67" s="1"/>
    </row>
    <row r="68" spans="1:4" x14ac:dyDescent="0.25">
      <c r="A68" s="18"/>
      <c r="B68" s="13" t="s">
        <v>21</v>
      </c>
      <c r="C68" s="5" t="s">
        <v>25</v>
      </c>
      <c r="D68" s="1"/>
    </row>
    <row r="69" spans="1:4" x14ac:dyDescent="0.25">
      <c r="A69" s="18"/>
      <c r="B69" s="13" t="s">
        <v>22</v>
      </c>
      <c r="C69" s="5" t="s">
        <v>25</v>
      </c>
      <c r="D69" s="1"/>
    </row>
    <row r="70" spans="1:4" x14ac:dyDescent="0.25">
      <c r="A70" s="16" t="s">
        <v>26</v>
      </c>
      <c r="B70" s="16"/>
      <c r="C70" s="16"/>
      <c r="D70" s="1">
        <f>SUM(D8:D69)</f>
        <v>16193053.189999999</v>
      </c>
    </row>
    <row r="73" spans="1:4" ht="21" x14ac:dyDescent="0.25">
      <c r="C73" s="5" t="s">
        <v>13</v>
      </c>
      <c r="D73" s="15">
        <f>SUM(D8,D17,D26,D35,D53,D59,)</f>
        <v>9113772.3499999996</v>
      </c>
    </row>
    <row r="74" spans="1:4" x14ac:dyDescent="0.25">
      <c r="C74" s="5" t="s">
        <v>14</v>
      </c>
      <c r="D74" s="15">
        <f>SUM(D10,D19,D28,D37,D60,)</f>
        <v>619300.69000000006</v>
      </c>
    </row>
    <row r="75" spans="1:4" x14ac:dyDescent="0.25">
      <c r="C75" s="5" t="s">
        <v>29</v>
      </c>
      <c r="D75" s="15"/>
    </row>
    <row r="76" spans="1:4" x14ac:dyDescent="0.25">
      <c r="C76" s="5" t="s">
        <v>15</v>
      </c>
      <c r="D76" s="15">
        <f>SUM(D11,D20,D29,D38,D43,D48,D54,D61,)</f>
        <v>1415024.97</v>
      </c>
    </row>
    <row r="77" spans="1:4" x14ac:dyDescent="0.25">
      <c r="C77" s="5" t="s">
        <v>28</v>
      </c>
      <c r="D77" s="15"/>
    </row>
    <row r="78" spans="1:4" x14ac:dyDescent="0.25">
      <c r="C78" s="5" t="s">
        <v>16</v>
      </c>
      <c r="D78" s="15">
        <f>SUM(D12,D21,D30,D39,D44,D49,D55,D62,)</f>
        <v>696369.86</v>
      </c>
    </row>
    <row r="79" spans="1:4" x14ac:dyDescent="0.25">
      <c r="C79" s="5" t="s">
        <v>17</v>
      </c>
      <c r="D79" s="15">
        <f>SUM(D13,D22,D31,D40,D45,D50,D56,D63,)</f>
        <v>1176603.8599999999</v>
      </c>
    </row>
    <row r="80" spans="1:4" x14ac:dyDescent="0.25">
      <c r="C80" s="5" t="s">
        <v>19</v>
      </c>
      <c r="D80" s="15">
        <f>SUM(D15,D24,D33,D42,D47,D52,D58,D65,)</f>
        <v>3171981.46</v>
      </c>
    </row>
    <row r="81" spans="4:4" x14ac:dyDescent="0.25">
      <c r="D81" s="2">
        <f>SUM(D73:D80)</f>
        <v>16193053.189999998</v>
      </c>
    </row>
  </sheetData>
  <mergeCells count="13">
    <mergeCell ref="A70:C70"/>
    <mergeCell ref="A5:D5"/>
    <mergeCell ref="A66:A69"/>
    <mergeCell ref="B59:B65"/>
    <mergeCell ref="B53:B58"/>
    <mergeCell ref="B43:B47"/>
    <mergeCell ref="B48:B52"/>
    <mergeCell ref="B34:B42"/>
    <mergeCell ref="B25:B33"/>
    <mergeCell ref="B16:B24"/>
    <mergeCell ref="B7:B15"/>
    <mergeCell ref="A7:A42"/>
    <mergeCell ref="A43:A65"/>
  </mergeCells>
  <pageMargins left="0.51181102362204722" right="0.51181102362204722" top="0.98425196850393704" bottom="0.98425196850393704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</vt:lpstr>
      <vt:lpstr>Sheet!Obszar_wydruku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Estera Sroka</cp:lastModifiedBy>
  <cp:lastPrinted>2025-05-15T10:31:26Z</cp:lastPrinted>
  <dcterms:created xsi:type="dcterms:W3CDTF">2025-03-27T11:34:33Z</dcterms:created>
  <dcterms:modified xsi:type="dcterms:W3CDTF">2025-05-15T10:31:35Z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17.2.7.0</vt:lpwstr>
  </property>
</Properties>
</file>