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60" windowWidth="11295" windowHeight="5580" activeTab="4"/>
  </bookViews>
  <sheets>
    <sheet name="Olsztyn" sheetId="2" r:id="rId1"/>
    <sheet name="LW" sheetId="3" r:id="rId2"/>
    <sheet name="Lipowiec" sheetId="4" r:id="rId3"/>
    <sheet name="Ciechanów" sheetId="5" r:id="rId4"/>
    <sheet name="Przasnysz" sheetId="6" r:id="rId5"/>
  </sheets>
  <calcPr calcId="162913"/>
</workbook>
</file>

<file path=xl/calcChain.xml><?xml version="1.0" encoding="utf-8"?>
<calcChain xmlns="http://schemas.openxmlformats.org/spreadsheetml/2006/main">
  <c r="L58" i="6" l="1"/>
  <c r="L50" i="5"/>
  <c r="L44" i="4"/>
  <c r="L56" i="3"/>
  <c r="H15" i="5" l="1"/>
  <c r="L76" i="6" l="1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M58" i="6"/>
  <c r="L57" i="6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L33" i="6"/>
  <c r="M33" i="6" s="1"/>
  <c r="L32" i="6"/>
  <c r="M32" i="6" s="1"/>
  <c r="L31" i="6"/>
  <c r="M31" i="6" s="1"/>
  <c r="L30" i="6"/>
  <c r="M30" i="6" s="1"/>
  <c r="L29" i="6"/>
  <c r="M29" i="6" s="1"/>
  <c r="L28" i="6"/>
  <c r="M28" i="6" s="1"/>
  <c r="L27" i="6"/>
  <c r="M27" i="6" s="1"/>
  <c r="L26" i="6"/>
  <c r="M26" i="6" s="1"/>
  <c r="L25" i="6"/>
  <c r="M25" i="6" s="1"/>
  <c r="L24" i="6"/>
  <c r="M24" i="6" s="1"/>
  <c r="L23" i="6"/>
  <c r="M23" i="6" s="1"/>
  <c r="L22" i="6"/>
  <c r="M22" i="6" s="1"/>
  <c r="L21" i="6"/>
  <c r="M21" i="6" s="1"/>
  <c r="L20" i="6"/>
  <c r="M20" i="6" s="1"/>
  <c r="L19" i="6"/>
  <c r="M19" i="6" s="1"/>
  <c r="L18" i="6"/>
  <c r="M18" i="6" s="1"/>
  <c r="L17" i="6"/>
  <c r="M17" i="6" s="1"/>
  <c r="L16" i="6"/>
  <c r="M16" i="6" s="1"/>
  <c r="L15" i="6"/>
  <c r="M15" i="6" s="1"/>
  <c r="L62" i="5"/>
  <c r="M62" i="5" s="1"/>
  <c r="L61" i="5"/>
  <c r="M61" i="5" s="1"/>
  <c r="L60" i="5"/>
  <c r="M60" i="5" s="1"/>
  <c r="L59" i="5"/>
  <c r="M59" i="5" s="1"/>
  <c r="L58" i="5"/>
  <c r="M58" i="5" s="1"/>
  <c r="L57" i="5"/>
  <c r="M57" i="5" s="1"/>
  <c r="L56" i="5"/>
  <c r="M56" i="5" s="1"/>
  <c r="L55" i="5"/>
  <c r="M55" i="5" s="1"/>
  <c r="L54" i="5"/>
  <c r="M54" i="5" s="1"/>
  <c r="L53" i="5"/>
  <c r="M53" i="5" s="1"/>
  <c r="L52" i="5"/>
  <c r="M52" i="5" s="1"/>
  <c r="L51" i="5"/>
  <c r="M51" i="5" s="1"/>
  <c r="M50" i="5"/>
  <c r="L49" i="5"/>
  <c r="M49" i="5" s="1"/>
  <c r="L48" i="5"/>
  <c r="M48" i="5" s="1"/>
  <c r="L47" i="5"/>
  <c r="M47" i="5" s="1"/>
  <c r="L46" i="5"/>
  <c r="M46" i="5" s="1"/>
  <c r="L45" i="5"/>
  <c r="M45" i="5" s="1"/>
  <c r="L44" i="5"/>
  <c r="M44" i="5" s="1"/>
  <c r="L43" i="5"/>
  <c r="M43" i="5" s="1"/>
  <c r="L42" i="5"/>
  <c r="M42" i="5" s="1"/>
  <c r="L41" i="5"/>
  <c r="M41" i="5" s="1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M33" i="5" s="1"/>
  <c r="L32" i="5"/>
  <c r="M32" i="5" s="1"/>
  <c r="L31" i="5"/>
  <c r="M31" i="5" s="1"/>
  <c r="L30" i="5"/>
  <c r="M30" i="5" s="1"/>
  <c r="L29" i="5"/>
  <c r="M29" i="5" s="1"/>
  <c r="L28" i="5"/>
  <c r="M28" i="5" s="1"/>
  <c r="L27" i="5"/>
  <c r="M27" i="5" s="1"/>
  <c r="L26" i="5"/>
  <c r="M26" i="5" s="1"/>
  <c r="L25" i="5"/>
  <c r="M25" i="5" s="1"/>
  <c r="L24" i="5"/>
  <c r="M24" i="5" s="1"/>
  <c r="L23" i="5"/>
  <c r="M23" i="5" s="1"/>
  <c r="L22" i="5"/>
  <c r="M22" i="5" s="1"/>
  <c r="L21" i="5"/>
  <c r="M21" i="5" s="1"/>
  <c r="L20" i="5"/>
  <c r="M20" i="5" s="1"/>
  <c r="L19" i="5"/>
  <c r="M19" i="5" s="1"/>
  <c r="L18" i="5"/>
  <c r="M18" i="5" s="1"/>
  <c r="L17" i="5"/>
  <c r="M17" i="5" s="1"/>
  <c r="L16" i="5"/>
  <c r="M16" i="5" s="1"/>
  <c r="L15" i="5"/>
  <c r="M15" i="5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L48" i="4"/>
  <c r="M48" i="4" s="1"/>
  <c r="L47" i="4"/>
  <c r="M47" i="4" s="1"/>
  <c r="L46" i="4"/>
  <c r="M46" i="4" s="1"/>
  <c r="L45" i="4"/>
  <c r="M45" i="4" s="1"/>
  <c r="M44" i="4"/>
  <c r="L43" i="4"/>
  <c r="M43" i="4" s="1"/>
  <c r="L42" i="4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L34" i="4"/>
  <c r="M34" i="4" s="1"/>
  <c r="L33" i="4"/>
  <c r="M33" i="4" s="1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L23" i="4"/>
  <c r="M23" i="4" s="1"/>
  <c r="L22" i="4"/>
  <c r="M22" i="4" s="1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74" i="3"/>
  <c r="M74" i="3" s="1"/>
  <c r="L73" i="3"/>
  <c r="M73" i="3" s="1"/>
  <c r="L72" i="3"/>
  <c r="M72" i="3" s="1"/>
  <c r="L71" i="3"/>
  <c r="L70" i="3"/>
  <c r="L69" i="3"/>
  <c r="M69" i="3" s="1"/>
  <c r="L68" i="3"/>
  <c r="M68" i="3" s="1"/>
  <c r="L67" i="3"/>
  <c r="M67" i="3" s="1"/>
  <c r="L66" i="3"/>
  <c r="M66" i="3" s="1"/>
  <c r="L65" i="3"/>
  <c r="L64" i="3"/>
  <c r="M64" i="3" s="1"/>
  <c r="L63" i="3"/>
  <c r="L62" i="3"/>
  <c r="M62" i="3" s="1"/>
  <c r="L61" i="3"/>
  <c r="M61" i="3" s="1"/>
  <c r="L60" i="3"/>
  <c r="L59" i="3"/>
  <c r="M59" i="3" s="1"/>
  <c r="L58" i="3"/>
  <c r="L57" i="3"/>
  <c r="M56" i="3"/>
  <c r="L55" i="3"/>
  <c r="M55" i="3" s="1"/>
  <c r="L54" i="3"/>
  <c r="M54" i="3" s="1"/>
  <c r="L53" i="3"/>
  <c r="M53" i="3" s="1"/>
  <c r="L52" i="3"/>
  <c r="M52" i="3" s="1"/>
  <c r="L51" i="3"/>
  <c r="L50" i="3"/>
  <c r="L49" i="3"/>
  <c r="M49" i="3" s="1"/>
  <c r="L48" i="3"/>
  <c r="M48" i="3" s="1"/>
  <c r="L47" i="3"/>
  <c r="M47" i="3" s="1"/>
  <c r="L46" i="3"/>
  <c r="M46" i="3" s="1"/>
  <c r="L45" i="3"/>
  <c r="L44" i="3"/>
  <c r="L43" i="3"/>
  <c r="M43" i="3" s="1"/>
  <c r="L42" i="3"/>
  <c r="M42" i="3" s="1"/>
  <c r="L41" i="3"/>
  <c r="M41" i="3" s="1"/>
  <c r="L40" i="3"/>
  <c r="M40" i="3" s="1"/>
  <c r="L39" i="3"/>
  <c r="L38" i="3"/>
  <c r="L37" i="3"/>
  <c r="M37" i="3" s="1"/>
  <c r="L36" i="3"/>
  <c r="M36" i="3" s="1"/>
  <c r="L35" i="3"/>
  <c r="M35" i="3" s="1"/>
  <c r="L34" i="3"/>
  <c r="L33" i="3"/>
  <c r="L32" i="3"/>
  <c r="L31" i="3"/>
  <c r="M31" i="3" s="1"/>
  <c r="L30" i="3"/>
  <c r="L29" i="3"/>
  <c r="M29" i="3" s="1"/>
  <c r="L28" i="3"/>
  <c r="M28" i="3" s="1"/>
  <c r="L27" i="3"/>
  <c r="L26" i="3"/>
  <c r="L25" i="3"/>
  <c r="M25" i="3" s="1"/>
  <c r="L24" i="3"/>
  <c r="M24" i="3" s="1"/>
  <c r="L23" i="3"/>
  <c r="M23" i="3" s="1"/>
  <c r="L22" i="3"/>
  <c r="L21" i="3"/>
  <c r="L20" i="3"/>
  <c r="M20" i="3" s="1"/>
  <c r="L19" i="3"/>
  <c r="M19" i="3" s="1"/>
  <c r="L18" i="3"/>
  <c r="M18" i="3" s="1"/>
  <c r="L17" i="3"/>
  <c r="M17" i="3" s="1"/>
  <c r="L16" i="3"/>
  <c r="M16" i="3" s="1"/>
  <c r="L15" i="3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3" i="2"/>
  <c r="M43" i="2" s="1"/>
  <c r="L42" i="2"/>
  <c r="M42" i="2" s="1"/>
  <c r="L39" i="2"/>
  <c r="M39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18" i="2"/>
  <c r="M18" i="2" s="1"/>
  <c r="L17" i="2"/>
  <c r="M17" i="2" s="1"/>
  <c r="L16" i="2"/>
  <c r="L15" i="2"/>
  <c r="L14" i="2"/>
  <c r="L19" i="2"/>
  <c r="M19" i="2" s="1"/>
  <c r="L20" i="2"/>
  <c r="M20" i="2" s="1"/>
  <c r="L21" i="2"/>
  <c r="M21" i="2" s="1"/>
  <c r="L22" i="2"/>
  <c r="M22" i="2" s="1"/>
  <c r="L38" i="2"/>
  <c r="M38" i="2" s="1"/>
  <c r="L40" i="2"/>
  <c r="M40" i="2" s="1"/>
  <c r="L41" i="2"/>
  <c r="M41" i="2" s="1"/>
  <c r="L44" i="2"/>
  <c r="M44" i="2" s="1"/>
  <c r="L45" i="2"/>
  <c r="M45" i="2" s="1"/>
  <c r="L46" i="2"/>
  <c r="M46" i="2" s="1"/>
  <c r="L47" i="2"/>
  <c r="M47" i="2" s="1"/>
  <c r="E77" i="6"/>
  <c r="D77" i="6"/>
  <c r="I76" i="6"/>
  <c r="H76" i="6"/>
  <c r="F76" i="6"/>
  <c r="J76" i="6" s="1"/>
  <c r="I75" i="6"/>
  <c r="H75" i="6"/>
  <c r="F75" i="6"/>
  <c r="J75" i="6" s="1"/>
  <c r="I74" i="6"/>
  <c r="H74" i="6"/>
  <c r="F74" i="6"/>
  <c r="I73" i="6"/>
  <c r="H73" i="6"/>
  <c r="F73" i="6"/>
  <c r="I72" i="6"/>
  <c r="H72" i="6"/>
  <c r="F72" i="6"/>
  <c r="J72" i="6" s="1"/>
  <c r="I71" i="6"/>
  <c r="H71" i="6"/>
  <c r="F71" i="6"/>
  <c r="I70" i="6"/>
  <c r="H70" i="6"/>
  <c r="F70" i="6"/>
  <c r="J70" i="6" s="1"/>
  <c r="I69" i="6"/>
  <c r="H69" i="6"/>
  <c r="F69" i="6"/>
  <c r="J69" i="6" s="1"/>
  <c r="I68" i="6"/>
  <c r="H68" i="6"/>
  <c r="F68" i="6"/>
  <c r="J68" i="6" s="1"/>
  <c r="I67" i="6"/>
  <c r="H67" i="6"/>
  <c r="F67" i="6"/>
  <c r="J67" i="6" s="1"/>
  <c r="I66" i="6"/>
  <c r="H66" i="6"/>
  <c r="F66" i="6"/>
  <c r="I65" i="6"/>
  <c r="H65" i="6"/>
  <c r="F65" i="6"/>
  <c r="J65" i="6" s="1"/>
  <c r="I64" i="6"/>
  <c r="H64" i="6"/>
  <c r="F64" i="6"/>
  <c r="I63" i="6"/>
  <c r="H63" i="6"/>
  <c r="F63" i="6"/>
  <c r="I62" i="6"/>
  <c r="H62" i="6"/>
  <c r="F62" i="6"/>
  <c r="J62" i="6" s="1"/>
  <c r="I61" i="6"/>
  <c r="H61" i="6"/>
  <c r="F61" i="6"/>
  <c r="I60" i="6"/>
  <c r="H60" i="6"/>
  <c r="F60" i="6"/>
  <c r="J60" i="6" s="1"/>
  <c r="I59" i="6"/>
  <c r="H59" i="6"/>
  <c r="F59" i="6"/>
  <c r="I58" i="6"/>
  <c r="H58" i="6"/>
  <c r="F58" i="6"/>
  <c r="J58" i="6" s="1"/>
  <c r="M57" i="6"/>
  <c r="I57" i="6"/>
  <c r="H57" i="6"/>
  <c r="F57" i="6"/>
  <c r="I56" i="6"/>
  <c r="H56" i="6"/>
  <c r="F56" i="6"/>
  <c r="J56" i="6" s="1"/>
  <c r="I55" i="6"/>
  <c r="H55" i="6"/>
  <c r="F55" i="6"/>
  <c r="J55" i="6" s="1"/>
  <c r="I54" i="6"/>
  <c r="H54" i="6"/>
  <c r="F54" i="6"/>
  <c r="J54" i="6" s="1"/>
  <c r="I53" i="6"/>
  <c r="H53" i="6"/>
  <c r="F53" i="6"/>
  <c r="I52" i="6"/>
  <c r="H52" i="6"/>
  <c r="F52" i="6"/>
  <c r="J52" i="6" s="1"/>
  <c r="I51" i="6"/>
  <c r="H51" i="6"/>
  <c r="F51" i="6"/>
  <c r="I50" i="6"/>
  <c r="H50" i="6"/>
  <c r="F50" i="6"/>
  <c r="J50" i="6" s="1"/>
  <c r="I49" i="6"/>
  <c r="H49" i="6"/>
  <c r="F49" i="6"/>
  <c r="J49" i="6" s="1"/>
  <c r="I48" i="6"/>
  <c r="H48" i="6"/>
  <c r="F48" i="6"/>
  <c r="J48" i="6" s="1"/>
  <c r="I47" i="6"/>
  <c r="H47" i="6"/>
  <c r="F47" i="6"/>
  <c r="I46" i="6"/>
  <c r="H46" i="6"/>
  <c r="F46" i="6"/>
  <c r="I45" i="6"/>
  <c r="H45" i="6"/>
  <c r="F45" i="6"/>
  <c r="J45" i="6" s="1"/>
  <c r="I44" i="6"/>
  <c r="H44" i="6"/>
  <c r="F44" i="6"/>
  <c r="J44" i="6" s="1"/>
  <c r="I43" i="6"/>
  <c r="H43" i="6"/>
  <c r="F43" i="6"/>
  <c r="J43" i="6" s="1"/>
  <c r="I42" i="6"/>
  <c r="H42" i="6"/>
  <c r="F42" i="6"/>
  <c r="J42" i="6" s="1"/>
  <c r="I41" i="6"/>
  <c r="H41" i="6"/>
  <c r="F41" i="6"/>
  <c r="I40" i="6"/>
  <c r="H40" i="6"/>
  <c r="F40" i="6"/>
  <c r="J40" i="6" s="1"/>
  <c r="I39" i="6"/>
  <c r="H39" i="6"/>
  <c r="F39" i="6"/>
  <c r="I38" i="6"/>
  <c r="H38" i="6"/>
  <c r="F38" i="6"/>
  <c r="J38" i="6" s="1"/>
  <c r="I37" i="6"/>
  <c r="H37" i="6"/>
  <c r="F37" i="6"/>
  <c r="J37" i="6" s="1"/>
  <c r="I36" i="6"/>
  <c r="H36" i="6"/>
  <c r="F36" i="6"/>
  <c r="I35" i="6"/>
  <c r="H35" i="6"/>
  <c r="F35" i="6"/>
  <c r="I34" i="6"/>
  <c r="H34" i="6"/>
  <c r="F34" i="6"/>
  <c r="J34" i="6" s="1"/>
  <c r="I33" i="6"/>
  <c r="H33" i="6"/>
  <c r="F33" i="6"/>
  <c r="I32" i="6"/>
  <c r="H32" i="6"/>
  <c r="F32" i="6"/>
  <c r="J32" i="6" s="1"/>
  <c r="I31" i="6"/>
  <c r="H31" i="6"/>
  <c r="F31" i="6"/>
  <c r="J31" i="6" s="1"/>
  <c r="I30" i="6"/>
  <c r="H30" i="6"/>
  <c r="F30" i="6"/>
  <c r="I29" i="6"/>
  <c r="H29" i="6"/>
  <c r="F29" i="6"/>
  <c r="J29" i="6" s="1"/>
  <c r="I28" i="6"/>
  <c r="H28" i="6"/>
  <c r="F28" i="6"/>
  <c r="I27" i="6"/>
  <c r="H27" i="6"/>
  <c r="F27" i="6"/>
  <c r="J27" i="6" s="1"/>
  <c r="I26" i="6"/>
  <c r="H26" i="6"/>
  <c r="F26" i="6"/>
  <c r="J26" i="6" s="1"/>
  <c r="I25" i="6"/>
  <c r="H25" i="6"/>
  <c r="F25" i="6"/>
  <c r="J25" i="6" s="1"/>
  <c r="I24" i="6"/>
  <c r="H24" i="6"/>
  <c r="F24" i="6"/>
  <c r="I23" i="6"/>
  <c r="H23" i="6"/>
  <c r="F23" i="6"/>
  <c r="J23" i="6" s="1"/>
  <c r="I22" i="6"/>
  <c r="H22" i="6"/>
  <c r="F22" i="6"/>
  <c r="I21" i="6"/>
  <c r="H21" i="6"/>
  <c r="F21" i="6"/>
  <c r="J21" i="6" s="1"/>
  <c r="I20" i="6"/>
  <c r="H20" i="6"/>
  <c r="F20" i="6"/>
  <c r="J20" i="6" s="1"/>
  <c r="I19" i="6"/>
  <c r="H19" i="6"/>
  <c r="F19" i="6"/>
  <c r="J19" i="6" s="1"/>
  <c r="I18" i="6"/>
  <c r="H18" i="6"/>
  <c r="F18" i="6"/>
  <c r="J18" i="6" s="1"/>
  <c r="I17" i="6"/>
  <c r="H17" i="6"/>
  <c r="F17" i="6"/>
  <c r="J17" i="6" s="1"/>
  <c r="I16" i="6"/>
  <c r="H16" i="6"/>
  <c r="F16" i="6"/>
  <c r="I15" i="6"/>
  <c r="H15" i="6"/>
  <c r="F15" i="6"/>
  <c r="E63" i="5"/>
  <c r="D63" i="5"/>
  <c r="I62" i="5"/>
  <c r="H62" i="5"/>
  <c r="F62" i="5"/>
  <c r="J62" i="5" s="1"/>
  <c r="I61" i="5"/>
  <c r="H61" i="5"/>
  <c r="F61" i="5"/>
  <c r="I60" i="5"/>
  <c r="H60" i="5"/>
  <c r="F60" i="5"/>
  <c r="I59" i="5"/>
  <c r="H59" i="5"/>
  <c r="F59" i="5"/>
  <c r="I58" i="5"/>
  <c r="H58" i="5"/>
  <c r="F58" i="5"/>
  <c r="I57" i="5"/>
  <c r="H57" i="5"/>
  <c r="F57" i="5"/>
  <c r="I56" i="5"/>
  <c r="H56" i="5"/>
  <c r="F56" i="5"/>
  <c r="J56" i="5" s="1"/>
  <c r="I55" i="5"/>
  <c r="H55" i="5"/>
  <c r="F55" i="5"/>
  <c r="J55" i="5" s="1"/>
  <c r="I54" i="5"/>
  <c r="H54" i="5"/>
  <c r="F54" i="5"/>
  <c r="I53" i="5"/>
  <c r="H53" i="5"/>
  <c r="F53" i="5"/>
  <c r="N53" i="5" s="1"/>
  <c r="I52" i="5"/>
  <c r="H52" i="5"/>
  <c r="F52" i="5"/>
  <c r="J52" i="5" s="1"/>
  <c r="I51" i="5"/>
  <c r="H51" i="5"/>
  <c r="F51" i="5"/>
  <c r="I50" i="5"/>
  <c r="H50" i="5"/>
  <c r="F50" i="5"/>
  <c r="I49" i="5"/>
  <c r="H49" i="5"/>
  <c r="F49" i="5"/>
  <c r="I48" i="5"/>
  <c r="H48" i="5"/>
  <c r="F48" i="5"/>
  <c r="I47" i="5"/>
  <c r="H47" i="5"/>
  <c r="F47" i="5"/>
  <c r="N47" i="5" s="1"/>
  <c r="I46" i="5"/>
  <c r="H46" i="5"/>
  <c r="F46" i="5"/>
  <c r="I45" i="5"/>
  <c r="H45" i="5"/>
  <c r="F45" i="5"/>
  <c r="J45" i="5" s="1"/>
  <c r="I44" i="5"/>
  <c r="H44" i="5"/>
  <c r="F44" i="5"/>
  <c r="J44" i="5" s="1"/>
  <c r="I43" i="5"/>
  <c r="H43" i="5"/>
  <c r="F43" i="5"/>
  <c r="I42" i="5"/>
  <c r="H42" i="5"/>
  <c r="F42" i="5"/>
  <c r="I41" i="5"/>
  <c r="H41" i="5"/>
  <c r="F41" i="5"/>
  <c r="I40" i="5"/>
  <c r="H40" i="5"/>
  <c r="F40" i="5"/>
  <c r="I39" i="5"/>
  <c r="H39" i="5"/>
  <c r="F39" i="5"/>
  <c r="I38" i="5"/>
  <c r="H38" i="5"/>
  <c r="F38" i="5"/>
  <c r="J38" i="5" s="1"/>
  <c r="I37" i="5"/>
  <c r="H37" i="5"/>
  <c r="F37" i="5"/>
  <c r="I36" i="5"/>
  <c r="H36" i="5"/>
  <c r="F36" i="5"/>
  <c r="I35" i="5"/>
  <c r="H35" i="5"/>
  <c r="F35" i="5"/>
  <c r="J35" i="5" s="1"/>
  <c r="I34" i="5"/>
  <c r="H34" i="5"/>
  <c r="F34" i="5"/>
  <c r="J34" i="5" s="1"/>
  <c r="I33" i="5"/>
  <c r="H33" i="5"/>
  <c r="F33" i="5"/>
  <c r="I32" i="5"/>
  <c r="H32" i="5"/>
  <c r="F32" i="5"/>
  <c r="I31" i="5"/>
  <c r="H31" i="5"/>
  <c r="F31" i="5"/>
  <c r="J31" i="5" s="1"/>
  <c r="I30" i="5"/>
  <c r="H30" i="5"/>
  <c r="F30" i="5"/>
  <c r="I29" i="5"/>
  <c r="H29" i="5"/>
  <c r="F29" i="5"/>
  <c r="I28" i="5"/>
  <c r="H28" i="5"/>
  <c r="F28" i="5"/>
  <c r="I27" i="5"/>
  <c r="H27" i="5"/>
  <c r="F27" i="5"/>
  <c r="J27" i="5" s="1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J22" i="5" s="1"/>
  <c r="I21" i="5"/>
  <c r="H21" i="5"/>
  <c r="F21" i="5"/>
  <c r="I20" i="5"/>
  <c r="H20" i="5"/>
  <c r="F20" i="5"/>
  <c r="J20" i="5" s="1"/>
  <c r="I19" i="5"/>
  <c r="H19" i="5"/>
  <c r="F19" i="5"/>
  <c r="J19" i="5" s="1"/>
  <c r="I18" i="5"/>
  <c r="H18" i="5"/>
  <c r="F18" i="5"/>
  <c r="I17" i="5"/>
  <c r="H17" i="5"/>
  <c r="F17" i="5"/>
  <c r="J17" i="5" s="1"/>
  <c r="I16" i="5"/>
  <c r="H16" i="5"/>
  <c r="F16" i="5"/>
  <c r="I15" i="5"/>
  <c r="F15" i="5"/>
  <c r="E56" i="4"/>
  <c r="D56" i="4"/>
  <c r="I55" i="4"/>
  <c r="H55" i="4"/>
  <c r="F55" i="4"/>
  <c r="J55" i="4" s="1"/>
  <c r="I54" i="4"/>
  <c r="H54" i="4"/>
  <c r="F54" i="4"/>
  <c r="J54" i="4" s="1"/>
  <c r="I53" i="4"/>
  <c r="H53" i="4"/>
  <c r="F53" i="4"/>
  <c r="J53" i="4" s="1"/>
  <c r="I52" i="4"/>
  <c r="H52" i="4"/>
  <c r="F52" i="4"/>
  <c r="I51" i="4"/>
  <c r="H51" i="4"/>
  <c r="F51" i="4"/>
  <c r="I50" i="4"/>
  <c r="H50" i="4"/>
  <c r="F50" i="4"/>
  <c r="M49" i="4"/>
  <c r="I49" i="4"/>
  <c r="H49" i="4"/>
  <c r="F49" i="4"/>
  <c r="J49" i="4" s="1"/>
  <c r="I48" i="4"/>
  <c r="H48" i="4"/>
  <c r="F48" i="4"/>
  <c r="J48" i="4" s="1"/>
  <c r="I47" i="4"/>
  <c r="H47" i="4"/>
  <c r="F47" i="4"/>
  <c r="I46" i="4"/>
  <c r="H46" i="4"/>
  <c r="F46" i="4"/>
  <c r="I45" i="4"/>
  <c r="H45" i="4"/>
  <c r="F45" i="4"/>
  <c r="I44" i="4"/>
  <c r="H44" i="4"/>
  <c r="F44" i="4"/>
  <c r="I43" i="4"/>
  <c r="H43" i="4"/>
  <c r="F43" i="4"/>
  <c r="M42" i="4"/>
  <c r="I42" i="4"/>
  <c r="H42" i="4"/>
  <c r="F42" i="4"/>
  <c r="J42" i="4" s="1"/>
  <c r="I41" i="4"/>
  <c r="H41" i="4"/>
  <c r="F41" i="4"/>
  <c r="I40" i="4"/>
  <c r="H40" i="4"/>
  <c r="F40" i="4"/>
  <c r="I39" i="4"/>
  <c r="H39" i="4"/>
  <c r="F39" i="4"/>
  <c r="J39" i="4" s="1"/>
  <c r="I38" i="4"/>
  <c r="H38" i="4"/>
  <c r="F38" i="4"/>
  <c r="I37" i="4"/>
  <c r="H37" i="4"/>
  <c r="F37" i="4"/>
  <c r="I36" i="4"/>
  <c r="H36" i="4"/>
  <c r="F36" i="4"/>
  <c r="M35" i="4"/>
  <c r="I35" i="4"/>
  <c r="H35" i="4"/>
  <c r="F35" i="4"/>
  <c r="I34" i="4"/>
  <c r="H34" i="4"/>
  <c r="F34" i="4"/>
  <c r="I33" i="4"/>
  <c r="H33" i="4"/>
  <c r="F33" i="4"/>
  <c r="I32" i="4"/>
  <c r="H32" i="4"/>
  <c r="F32" i="4"/>
  <c r="J32" i="4" s="1"/>
  <c r="I31" i="4"/>
  <c r="H31" i="4"/>
  <c r="F31" i="4"/>
  <c r="I30" i="4"/>
  <c r="H30" i="4"/>
  <c r="F30" i="4"/>
  <c r="J30" i="4" s="1"/>
  <c r="I29" i="4"/>
  <c r="H29" i="4"/>
  <c r="F29" i="4"/>
  <c r="I28" i="4"/>
  <c r="H28" i="4"/>
  <c r="F28" i="4"/>
  <c r="I27" i="4"/>
  <c r="H27" i="4"/>
  <c r="F27" i="4"/>
  <c r="J27" i="4" s="1"/>
  <c r="I26" i="4"/>
  <c r="H26" i="4"/>
  <c r="F26" i="4"/>
  <c r="J26" i="4" s="1"/>
  <c r="I25" i="4"/>
  <c r="H25" i="4"/>
  <c r="F25" i="4"/>
  <c r="N25" i="4" s="1"/>
  <c r="I24" i="4"/>
  <c r="H24" i="4"/>
  <c r="F24" i="4"/>
  <c r="I23" i="4"/>
  <c r="H23" i="4"/>
  <c r="F23" i="4"/>
  <c r="I22" i="4"/>
  <c r="H22" i="4"/>
  <c r="F22" i="4"/>
  <c r="J22" i="4" s="1"/>
  <c r="I21" i="4"/>
  <c r="H21" i="4"/>
  <c r="F21" i="4"/>
  <c r="I20" i="4"/>
  <c r="H20" i="4"/>
  <c r="F20" i="4"/>
  <c r="I19" i="4"/>
  <c r="H19" i="4"/>
  <c r="F19" i="4"/>
  <c r="I18" i="4"/>
  <c r="H18" i="4"/>
  <c r="F18" i="4"/>
  <c r="I17" i="4"/>
  <c r="H17" i="4"/>
  <c r="F17" i="4"/>
  <c r="I16" i="4"/>
  <c r="H16" i="4"/>
  <c r="F16" i="4"/>
  <c r="J16" i="4" s="1"/>
  <c r="I15" i="4"/>
  <c r="H15" i="4"/>
  <c r="F15" i="4"/>
  <c r="J15" i="4" s="1"/>
  <c r="E75" i="3"/>
  <c r="D75" i="3"/>
  <c r="I74" i="3"/>
  <c r="H74" i="3"/>
  <c r="F74" i="3"/>
  <c r="I73" i="3"/>
  <c r="H73" i="3"/>
  <c r="F73" i="3"/>
  <c r="J73" i="3" s="1"/>
  <c r="I72" i="3"/>
  <c r="H72" i="3"/>
  <c r="F72" i="3"/>
  <c r="M71" i="3"/>
  <c r="I71" i="3"/>
  <c r="H71" i="3"/>
  <c r="F71" i="3"/>
  <c r="N71" i="3" s="1"/>
  <c r="M70" i="3"/>
  <c r="I70" i="3"/>
  <c r="H70" i="3"/>
  <c r="F70" i="3"/>
  <c r="I69" i="3"/>
  <c r="H69" i="3"/>
  <c r="F69" i="3"/>
  <c r="N69" i="3" s="1"/>
  <c r="I68" i="3"/>
  <c r="H68" i="3"/>
  <c r="F68" i="3"/>
  <c r="I67" i="3"/>
  <c r="H67" i="3"/>
  <c r="F67" i="3"/>
  <c r="J67" i="3" s="1"/>
  <c r="I66" i="3"/>
  <c r="H66" i="3"/>
  <c r="F66" i="3"/>
  <c r="M65" i="3"/>
  <c r="I65" i="3"/>
  <c r="H65" i="3"/>
  <c r="F65" i="3"/>
  <c r="I64" i="3"/>
  <c r="H64" i="3"/>
  <c r="F64" i="3"/>
  <c r="I63" i="3"/>
  <c r="H63" i="3"/>
  <c r="F63" i="3"/>
  <c r="J63" i="3" s="1"/>
  <c r="I62" i="3"/>
  <c r="H62" i="3"/>
  <c r="F62" i="3"/>
  <c r="I61" i="3"/>
  <c r="H61" i="3"/>
  <c r="F61" i="3"/>
  <c r="M60" i="3"/>
  <c r="I60" i="3"/>
  <c r="H60" i="3"/>
  <c r="F60" i="3"/>
  <c r="I59" i="3"/>
  <c r="H59" i="3"/>
  <c r="F59" i="3"/>
  <c r="N59" i="3" s="1"/>
  <c r="M58" i="3"/>
  <c r="I58" i="3"/>
  <c r="H58" i="3"/>
  <c r="F58" i="3"/>
  <c r="M57" i="3"/>
  <c r="I57" i="3"/>
  <c r="H57" i="3"/>
  <c r="F57" i="3"/>
  <c r="N57" i="3" s="1"/>
  <c r="I56" i="3"/>
  <c r="H56" i="3"/>
  <c r="F56" i="3"/>
  <c r="N56" i="3" s="1"/>
  <c r="I55" i="3"/>
  <c r="H55" i="3"/>
  <c r="F55" i="3"/>
  <c r="N55" i="3" s="1"/>
  <c r="I54" i="3"/>
  <c r="H54" i="3"/>
  <c r="F54" i="3"/>
  <c r="N54" i="3" s="1"/>
  <c r="I53" i="3"/>
  <c r="H53" i="3"/>
  <c r="F53" i="3"/>
  <c r="J53" i="3" s="1"/>
  <c r="I52" i="3"/>
  <c r="H52" i="3"/>
  <c r="F52" i="3"/>
  <c r="J52" i="3" s="1"/>
  <c r="M51" i="3"/>
  <c r="I51" i="3"/>
  <c r="H51" i="3"/>
  <c r="F51" i="3"/>
  <c r="N51" i="3" s="1"/>
  <c r="M50" i="3"/>
  <c r="I50" i="3"/>
  <c r="H50" i="3"/>
  <c r="F50" i="3"/>
  <c r="N50" i="3" s="1"/>
  <c r="I49" i="3"/>
  <c r="H49" i="3"/>
  <c r="F49" i="3"/>
  <c r="J49" i="3" s="1"/>
  <c r="I48" i="3"/>
  <c r="H48" i="3"/>
  <c r="F48" i="3"/>
  <c r="I47" i="3"/>
  <c r="H47" i="3"/>
  <c r="F47" i="3"/>
  <c r="J47" i="3" s="1"/>
  <c r="I46" i="3"/>
  <c r="H46" i="3"/>
  <c r="F46" i="3"/>
  <c r="J46" i="3" s="1"/>
  <c r="M45" i="3"/>
  <c r="I45" i="3"/>
  <c r="H45" i="3"/>
  <c r="F45" i="3"/>
  <c r="J45" i="3" s="1"/>
  <c r="M44" i="3"/>
  <c r="I44" i="3"/>
  <c r="H44" i="3"/>
  <c r="F44" i="3"/>
  <c r="N44" i="3" s="1"/>
  <c r="I43" i="3"/>
  <c r="H43" i="3"/>
  <c r="F43" i="3"/>
  <c r="J43" i="3" s="1"/>
  <c r="I42" i="3"/>
  <c r="H42" i="3"/>
  <c r="F42" i="3"/>
  <c r="I41" i="3"/>
  <c r="H41" i="3"/>
  <c r="F41" i="3"/>
  <c r="J41" i="3" s="1"/>
  <c r="I40" i="3"/>
  <c r="H40" i="3"/>
  <c r="F40" i="3"/>
  <c r="J40" i="3" s="1"/>
  <c r="M39" i="3"/>
  <c r="I39" i="3"/>
  <c r="H39" i="3"/>
  <c r="F39" i="3"/>
  <c r="J39" i="3" s="1"/>
  <c r="M38" i="3"/>
  <c r="I38" i="3"/>
  <c r="H38" i="3"/>
  <c r="F38" i="3"/>
  <c r="N38" i="3" s="1"/>
  <c r="I37" i="3"/>
  <c r="H37" i="3"/>
  <c r="F37" i="3"/>
  <c r="J37" i="3" s="1"/>
  <c r="I36" i="3"/>
  <c r="H36" i="3"/>
  <c r="F36" i="3"/>
  <c r="I35" i="3"/>
  <c r="H35" i="3"/>
  <c r="F35" i="3"/>
  <c r="J35" i="3" s="1"/>
  <c r="M34" i="3"/>
  <c r="I34" i="3"/>
  <c r="H34" i="3"/>
  <c r="F34" i="3"/>
  <c r="M33" i="3"/>
  <c r="I33" i="3"/>
  <c r="H33" i="3"/>
  <c r="F33" i="3"/>
  <c r="N33" i="3" s="1"/>
  <c r="I32" i="3"/>
  <c r="H32" i="3"/>
  <c r="F32" i="3"/>
  <c r="J32" i="3" s="1"/>
  <c r="I31" i="3"/>
  <c r="H31" i="3"/>
  <c r="F31" i="3"/>
  <c r="J31" i="3" s="1"/>
  <c r="I30" i="3"/>
  <c r="H30" i="3"/>
  <c r="F30" i="3"/>
  <c r="J30" i="3" s="1"/>
  <c r="I29" i="3"/>
  <c r="H29" i="3"/>
  <c r="F29" i="3"/>
  <c r="J29" i="3" s="1"/>
  <c r="I28" i="3"/>
  <c r="H28" i="3"/>
  <c r="F28" i="3"/>
  <c r="N28" i="3" s="1"/>
  <c r="M27" i="3"/>
  <c r="I27" i="3"/>
  <c r="H27" i="3"/>
  <c r="F27" i="3"/>
  <c r="N27" i="3" s="1"/>
  <c r="M26" i="3"/>
  <c r="I26" i="3"/>
  <c r="H26" i="3"/>
  <c r="F26" i="3"/>
  <c r="J26" i="3" s="1"/>
  <c r="I25" i="3"/>
  <c r="H25" i="3"/>
  <c r="F25" i="3"/>
  <c r="J25" i="3" s="1"/>
  <c r="I24" i="3"/>
  <c r="H24" i="3"/>
  <c r="F24" i="3"/>
  <c r="J24" i="3" s="1"/>
  <c r="I23" i="3"/>
  <c r="H23" i="3"/>
  <c r="F23" i="3"/>
  <c r="M22" i="3"/>
  <c r="I22" i="3"/>
  <c r="H22" i="3"/>
  <c r="F22" i="3"/>
  <c r="M21" i="3"/>
  <c r="I21" i="3"/>
  <c r="H21" i="3"/>
  <c r="F21" i="3"/>
  <c r="J21" i="3" s="1"/>
  <c r="I20" i="3"/>
  <c r="H20" i="3"/>
  <c r="F20" i="3"/>
  <c r="J20" i="3" s="1"/>
  <c r="I19" i="3"/>
  <c r="H19" i="3"/>
  <c r="F19" i="3"/>
  <c r="I18" i="3"/>
  <c r="H18" i="3"/>
  <c r="F18" i="3"/>
  <c r="J18" i="3" s="1"/>
  <c r="I17" i="3"/>
  <c r="H17" i="3"/>
  <c r="F17" i="3"/>
  <c r="J17" i="3" s="1"/>
  <c r="I16" i="3"/>
  <c r="H16" i="3"/>
  <c r="F16" i="3"/>
  <c r="M15" i="3"/>
  <c r="I15" i="3"/>
  <c r="H15" i="3"/>
  <c r="F15" i="3"/>
  <c r="J15" i="3" s="1"/>
  <c r="E57" i="2"/>
  <c r="D57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F17" i="2"/>
  <c r="J17" i="2" s="1"/>
  <c r="F18" i="2"/>
  <c r="J18" i="2" s="1"/>
  <c r="F19" i="2"/>
  <c r="J19" i="2" s="1"/>
  <c r="F20" i="2"/>
  <c r="F21" i="2"/>
  <c r="J21" i="2" s="1"/>
  <c r="F22" i="2"/>
  <c r="J22" i="2" s="1"/>
  <c r="F23" i="2"/>
  <c r="J23" i="2" s="1"/>
  <c r="F24" i="2"/>
  <c r="J24" i="2" s="1"/>
  <c r="F25" i="2"/>
  <c r="F26" i="2"/>
  <c r="J26" i="2" s="1"/>
  <c r="F27" i="2"/>
  <c r="F28" i="2"/>
  <c r="J28" i="2" s="1"/>
  <c r="F29" i="2"/>
  <c r="J29" i="2" s="1"/>
  <c r="F30" i="2"/>
  <c r="J30" i="2" s="1"/>
  <c r="F31" i="2"/>
  <c r="J31" i="2" s="1"/>
  <c r="F32" i="2"/>
  <c r="J32" i="2" s="1"/>
  <c r="F33" i="2"/>
  <c r="J33" i="2" s="1"/>
  <c r="F34" i="2"/>
  <c r="J34" i="2" s="1"/>
  <c r="F35" i="2"/>
  <c r="J35" i="2" s="1"/>
  <c r="F36" i="2"/>
  <c r="J36" i="2" s="1"/>
  <c r="F37" i="2"/>
  <c r="J37" i="2" s="1"/>
  <c r="F38" i="2"/>
  <c r="J38" i="2" s="1"/>
  <c r="F39" i="2"/>
  <c r="J39" i="2" s="1"/>
  <c r="F40" i="2"/>
  <c r="J40" i="2" s="1"/>
  <c r="F41" i="2"/>
  <c r="F42" i="2"/>
  <c r="J42" i="2" s="1"/>
  <c r="F43" i="2"/>
  <c r="J43" i="2" s="1"/>
  <c r="F44" i="2"/>
  <c r="J44" i="2" s="1"/>
  <c r="F45" i="2"/>
  <c r="J45" i="2" s="1"/>
  <c r="F46" i="2"/>
  <c r="J46" i="2" s="1"/>
  <c r="F47" i="2"/>
  <c r="J47" i="2" s="1"/>
  <c r="F48" i="2"/>
  <c r="J48" i="2" s="1"/>
  <c r="F49" i="2"/>
  <c r="J49" i="2" s="1"/>
  <c r="F50" i="2"/>
  <c r="J50" i="2" s="1"/>
  <c r="F51" i="2"/>
  <c r="J51" i="2" s="1"/>
  <c r="F52" i="2"/>
  <c r="J52" i="2" s="1"/>
  <c r="F53" i="2"/>
  <c r="J53" i="2" s="1"/>
  <c r="F54" i="2"/>
  <c r="J54" i="2" s="1"/>
  <c r="F55" i="2"/>
  <c r="J55" i="2" s="1"/>
  <c r="F56" i="2"/>
  <c r="N22" i="6" l="1"/>
  <c r="N46" i="6"/>
  <c r="N73" i="6"/>
  <c r="N64" i="6"/>
  <c r="N15" i="6"/>
  <c r="N54" i="6"/>
  <c r="J73" i="6"/>
  <c r="N41" i="6"/>
  <c r="N74" i="6"/>
  <c r="J15" i="6"/>
  <c r="N19" i="6"/>
  <c r="N24" i="6"/>
  <c r="N30" i="6"/>
  <c r="N35" i="6"/>
  <c r="N66" i="6"/>
  <c r="N71" i="6"/>
  <c r="F77" i="6"/>
  <c r="J41" i="6"/>
  <c r="N57" i="6"/>
  <c r="N61" i="6"/>
  <c r="N39" i="6"/>
  <c r="N45" i="6"/>
  <c r="N47" i="6"/>
  <c r="N51" i="6"/>
  <c r="N68" i="6"/>
  <c r="N25" i="6"/>
  <c r="N28" i="6"/>
  <c r="N33" i="6"/>
  <c r="N36" i="6"/>
  <c r="N44" i="6"/>
  <c r="N53" i="6"/>
  <c r="N59" i="6"/>
  <c r="N63" i="6"/>
  <c r="J74" i="6"/>
  <c r="J24" i="6"/>
  <c r="J53" i="6"/>
  <c r="H77" i="6"/>
  <c r="J30" i="6"/>
  <c r="J36" i="6"/>
  <c r="J59" i="6"/>
  <c r="J64" i="6"/>
  <c r="J35" i="6"/>
  <c r="J63" i="6"/>
  <c r="I77" i="6"/>
  <c r="N39" i="5"/>
  <c r="N59" i="5"/>
  <c r="N60" i="5"/>
  <c r="N32" i="5"/>
  <c r="N16" i="5"/>
  <c r="N29" i="5"/>
  <c r="N28" i="5"/>
  <c r="J53" i="5"/>
  <c r="N33" i="5"/>
  <c r="N54" i="5"/>
  <c r="N19" i="5"/>
  <c r="N25" i="5"/>
  <c r="N37" i="5"/>
  <c r="N40" i="5"/>
  <c r="N24" i="5"/>
  <c r="N43" i="5"/>
  <c r="N48" i="5"/>
  <c r="N58" i="5"/>
  <c r="J43" i="5"/>
  <c r="N50" i="5"/>
  <c r="N49" i="5"/>
  <c r="N61" i="5"/>
  <c r="J25" i="5"/>
  <c r="N20" i="5"/>
  <c r="J47" i="5"/>
  <c r="N51" i="5"/>
  <c r="F63" i="5"/>
  <c r="N21" i="5"/>
  <c r="J24" i="5"/>
  <c r="N30" i="5"/>
  <c r="N26" i="5"/>
  <c r="J32" i="5"/>
  <c r="N41" i="5"/>
  <c r="J48" i="5"/>
  <c r="J37" i="5"/>
  <c r="I63" i="5"/>
  <c r="J21" i="5"/>
  <c r="J28" i="5"/>
  <c r="J33" i="5"/>
  <c r="J50" i="5"/>
  <c r="J54" i="5"/>
  <c r="J58" i="5"/>
  <c r="H63" i="5"/>
  <c r="J15" i="5"/>
  <c r="J40" i="5"/>
  <c r="J60" i="5"/>
  <c r="J29" i="5"/>
  <c r="J39" i="5"/>
  <c r="J59" i="5"/>
  <c r="N21" i="4"/>
  <c r="N33" i="4"/>
  <c r="N46" i="4"/>
  <c r="N52" i="4"/>
  <c r="N23" i="4"/>
  <c r="N31" i="4"/>
  <c r="N19" i="4"/>
  <c r="N28" i="4"/>
  <c r="N35" i="4"/>
  <c r="N50" i="4"/>
  <c r="N43" i="4"/>
  <c r="N18" i="4"/>
  <c r="N26" i="4"/>
  <c r="N41" i="4"/>
  <c r="N54" i="4"/>
  <c r="J23" i="4"/>
  <c r="N37" i="4"/>
  <c r="N24" i="4"/>
  <c r="N34" i="4"/>
  <c r="N17" i="4"/>
  <c r="N22" i="4"/>
  <c r="J34" i="4"/>
  <c r="N53" i="4"/>
  <c r="N30" i="4"/>
  <c r="J21" i="4"/>
  <c r="J37" i="4"/>
  <c r="N40" i="4"/>
  <c r="J52" i="4"/>
  <c r="I56" i="4"/>
  <c r="N39" i="4"/>
  <c r="N47" i="4"/>
  <c r="J25" i="4"/>
  <c r="H56" i="4"/>
  <c r="J24" i="4"/>
  <c r="J31" i="4"/>
  <c r="J41" i="4"/>
  <c r="J17" i="4"/>
  <c r="J40" i="4"/>
  <c r="J47" i="4"/>
  <c r="F56" i="4"/>
  <c r="J18" i="4"/>
  <c r="J46" i="4"/>
  <c r="N61" i="3"/>
  <c r="N22" i="3"/>
  <c r="N65" i="3"/>
  <c r="N66" i="3"/>
  <c r="N60" i="3"/>
  <c r="N70" i="3"/>
  <c r="N23" i="3"/>
  <c r="J51" i="3"/>
  <c r="N63" i="3"/>
  <c r="N19" i="3"/>
  <c r="J33" i="3"/>
  <c r="N34" i="3"/>
  <c r="N52" i="3"/>
  <c r="N58" i="3"/>
  <c r="N62" i="3"/>
  <c r="J62" i="3"/>
  <c r="N72" i="3"/>
  <c r="N53" i="3"/>
  <c r="N16" i="3"/>
  <c r="N30" i="3"/>
  <c r="M30" i="3"/>
  <c r="J44" i="3"/>
  <c r="F75" i="3"/>
  <c r="J56" i="3"/>
  <c r="J71" i="3"/>
  <c r="N74" i="3"/>
  <c r="M63" i="3"/>
  <c r="J23" i="3"/>
  <c r="N20" i="3"/>
  <c r="J22" i="3"/>
  <c r="N41" i="3"/>
  <c r="J61" i="3"/>
  <c r="N68" i="3"/>
  <c r="J34" i="3"/>
  <c r="J72" i="3"/>
  <c r="N73" i="3"/>
  <c r="J19" i="3"/>
  <c r="J38" i="3"/>
  <c r="J57" i="3"/>
  <c r="N31" i="3"/>
  <c r="J28" i="3"/>
  <c r="J50" i="3"/>
  <c r="J60" i="3"/>
  <c r="J70" i="3"/>
  <c r="I75" i="3"/>
  <c r="J27" i="3"/>
  <c r="N32" i="3"/>
  <c r="J58" i="3"/>
  <c r="J66" i="3"/>
  <c r="N67" i="3"/>
  <c r="N20" i="6"/>
  <c r="N60" i="6"/>
  <c r="N69" i="6"/>
  <c r="N18" i="6"/>
  <c r="N29" i="6"/>
  <c r="N40" i="6"/>
  <c r="N48" i="6"/>
  <c r="N58" i="6"/>
  <c r="N67" i="6"/>
  <c r="N23" i="6"/>
  <c r="N34" i="6"/>
  <c r="N52" i="6"/>
  <c r="N62" i="6"/>
  <c r="N72" i="6"/>
  <c r="N18" i="5"/>
  <c r="N36" i="5"/>
  <c r="N42" i="5"/>
  <c r="M63" i="5"/>
  <c r="N23" i="5"/>
  <c r="N46" i="5"/>
  <c r="N57" i="5"/>
  <c r="N38" i="4"/>
  <c r="N45" i="4"/>
  <c r="N51" i="4"/>
  <c r="N20" i="4"/>
  <c r="N29" i="4"/>
  <c r="N36" i="4"/>
  <c r="N44" i="4"/>
  <c r="N36" i="3"/>
  <c r="N40" i="3"/>
  <c r="N48" i="3"/>
  <c r="N64" i="3"/>
  <c r="N29" i="3"/>
  <c r="N42" i="3"/>
  <c r="N46" i="3"/>
  <c r="N25" i="2"/>
  <c r="N27" i="2"/>
  <c r="N41" i="2"/>
  <c r="N20" i="2"/>
  <c r="J27" i="2"/>
  <c r="N24" i="2"/>
  <c r="N17" i="2"/>
  <c r="N56" i="2"/>
  <c r="N18" i="2"/>
  <c r="N48" i="2"/>
  <c r="N54" i="2"/>
  <c r="N35" i="2"/>
  <c r="N53" i="2"/>
  <c r="N45" i="2"/>
  <c r="N22" i="2"/>
  <c r="N40" i="2"/>
  <c r="J56" i="2"/>
  <c r="J41" i="2"/>
  <c r="J25" i="2"/>
  <c r="J20" i="2"/>
  <c r="N52" i="2"/>
  <c r="N49" i="2"/>
  <c r="N50" i="2"/>
  <c r="N44" i="2"/>
  <c r="N43" i="2"/>
  <c r="N38" i="2"/>
  <c r="N32" i="2"/>
  <c r="N29" i="2"/>
  <c r="N23" i="2"/>
  <c r="N47" i="2"/>
  <c r="N34" i="2"/>
  <c r="N46" i="2"/>
  <c r="N39" i="2"/>
  <c r="N33" i="2"/>
  <c r="N37" i="2"/>
  <c r="N31" i="2"/>
  <c r="N55" i="2"/>
  <c r="N42" i="2"/>
  <c r="N36" i="2"/>
  <c r="N28" i="2"/>
  <c r="N19" i="2"/>
  <c r="N51" i="2"/>
  <c r="N26" i="2"/>
  <c r="N30" i="2"/>
  <c r="N21" i="2"/>
  <c r="M77" i="6"/>
  <c r="J22" i="6"/>
  <c r="J28" i="6"/>
  <c r="J33" i="6"/>
  <c r="J39" i="6"/>
  <c r="J47" i="6"/>
  <c r="J51" i="6"/>
  <c r="J57" i="6"/>
  <c r="J61" i="6"/>
  <c r="J66" i="6"/>
  <c r="J71" i="6"/>
  <c r="N16" i="6"/>
  <c r="N26" i="6"/>
  <c r="N31" i="6"/>
  <c r="N37" i="6"/>
  <c r="N42" i="6"/>
  <c r="N49" i="6"/>
  <c r="N55" i="6"/>
  <c r="N17" i="6"/>
  <c r="N21" i="6"/>
  <c r="N27" i="6"/>
  <c r="N32" i="6"/>
  <c r="N38" i="6"/>
  <c r="N43" i="6"/>
  <c r="N50" i="6"/>
  <c r="N56" i="6"/>
  <c r="N70" i="6"/>
  <c r="N76" i="6"/>
  <c r="N65" i="6"/>
  <c r="L77" i="6"/>
  <c r="N75" i="6"/>
  <c r="J16" i="6"/>
  <c r="J46" i="6"/>
  <c r="J16" i="5"/>
  <c r="J26" i="5"/>
  <c r="J30" i="5"/>
  <c r="J41" i="5"/>
  <c r="J49" i="5"/>
  <c r="J51" i="5"/>
  <c r="J61" i="5"/>
  <c r="N15" i="5"/>
  <c r="J18" i="5"/>
  <c r="J23" i="5"/>
  <c r="J36" i="5"/>
  <c r="J42" i="5"/>
  <c r="J46" i="5"/>
  <c r="J57" i="5"/>
  <c r="N17" i="5"/>
  <c r="N22" i="5"/>
  <c r="N27" i="5"/>
  <c r="N31" i="5"/>
  <c r="N35" i="5"/>
  <c r="N38" i="5"/>
  <c r="N45" i="5"/>
  <c r="N52" i="5"/>
  <c r="N55" i="5"/>
  <c r="N56" i="5"/>
  <c r="N62" i="5"/>
  <c r="N34" i="5"/>
  <c r="N44" i="5"/>
  <c r="L63" i="5"/>
  <c r="M56" i="4"/>
  <c r="N16" i="4"/>
  <c r="N15" i="4"/>
  <c r="J19" i="4"/>
  <c r="J28" i="4"/>
  <c r="J33" i="4"/>
  <c r="J35" i="4"/>
  <c r="J43" i="4"/>
  <c r="J50" i="4"/>
  <c r="J20" i="4"/>
  <c r="J29" i="4"/>
  <c r="J36" i="4"/>
  <c r="J38" i="4"/>
  <c r="J44" i="4"/>
  <c r="J45" i="4"/>
  <c r="J51" i="4"/>
  <c r="N27" i="4"/>
  <c r="N32" i="4"/>
  <c r="N42" i="4"/>
  <c r="N48" i="4"/>
  <c r="N49" i="4"/>
  <c r="N55" i="4"/>
  <c r="L56" i="4"/>
  <c r="N21" i="3"/>
  <c r="J16" i="3"/>
  <c r="N37" i="3"/>
  <c r="N39" i="3"/>
  <c r="N43" i="3"/>
  <c r="L75" i="3"/>
  <c r="N15" i="3"/>
  <c r="N17" i="3"/>
  <c r="N18" i="3"/>
  <c r="N24" i="3"/>
  <c r="N25" i="3"/>
  <c r="N26" i="3"/>
  <c r="N35" i="3"/>
  <c r="N45" i="3"/>
  <c r="N49" i="3"/>
  <c r="M32" i="3"/>
  <c r="N47" i="3"/>
  <c r="H75" i="3"/>
  <c r="J36" i="3"/>
  <c r="J42" i="3"/>
  <c r="J48" i="3"/>
  <c r="J54" i="3"/>
  <c r="J64" i="3"/>
  <c r="J68" i="3"/>
  <c r="J74" i="3"/>
  <c r="J55" i="3"/>
  <c r="J59" i="3"/>
  <c r="J65" i="3"/>
  <c r="J69" i="3"/>
  <c r="J77" i="6" l="1"/>
  <c r="J63" i="5"/>
  <c r="J56" i="4"/>
  <c r="J75" i="3"/>
  <c r="N77" i="6"/>
  <c r="N75" i="3"/>
  <c r="L57" i="2"/>
  <c r="N63" i="5"/>
  <c r="N56" i="4"/>
  <c r="M75" i="3"/>
  <c r="H15" i="2" l="1"/>
  <c r="H16" i="2"/>
  <c r="H14" i="2"/>
  <c r="F15" i="2"/>
  <c r="F16" i="2"/>
  <c r="F14" i="2"/>
  <c r="H57" i="2" l="1"/>
  <c r="F57" i="2"/>
  <c r="I15" i="2"/>
  <c r="I16" i="2"/>
  <c r="I14" i="2"/>
  <c r="I57" i="2" l="1"/>
  <c r="M15" i="2"/>
  <c r="M16" i="2"/>
  <c r="J15" i="2"/>
  <c r="J16" i="2"/>
  <c r="J14" i="2"/>
  <c r="J57" i="2" l="1"/>
  <c r="N16" i="2"/>
  <c r="N15" i="2"/>
  <c r="M14" i="2" l="1"/>
  <c r="M57" i="2" s="1"/>
  <c r="N14" i="2"/>
  <c r="N57" i="2" s="1"/>
</calcChain>
</file>

<file path=xl/sharedStrings.xml><?xml version="1.0" encoding="utf-8"?>
<sst xmlns="http://schemas.openxmlformats.org/spreadsheetml/2006/main" count="637" uniqueCount="117">
  <si>
    <t>Lp.</t>
  </si>
  <si>
    <t>j.m.</t>
  </si>
  <si>
    <t>podstawa</t>
  </si>
  <si>
    <t>opcja</t>
  </si>
  <si>
    <t>kg</t>
  </si>
  <si>
    <t>22.WOG GZ Lipowiec, pow. Szczytno</t>
  </si>
  <si>
    <t>22.WOG GZ Ciechanów, ul. Wojska Polskiego 54</t>
  </si>
  <si>
    <t>22.WOG GZ Lidzbark Warmiński, ul. Ornecka 1, lub Przystaniowa 1</t>
  </si>
  <si>
    <t>22.WOG GZ Przasnysz ul. Makowska 1</t>
  </si>
  <si>
    <t>Cena jednostkowa netto  w zł</t>
  </si>
  <si>
    <t>Cena jednostkowa brutto  w zł</t>
  </si>
  <si>
    <t>Środki spożywcze</t>
  </si>
  <si>
    <t>X</t>
  </si>
  <si>
    <t>Ogólna ilość środków spożywczych</t>
  </si>
  <si>
    <t>Wartość  podstawowa netto w zł</t>
  </si>
  <si>
    <t>Wartość  RAZEM netto w zł</t>
  </si>
  <si>
    <t>stawka % VAT</t>
  </si>
  <si>
    <t>Wartość  podstawowa brutto w zł</t>
  </si>
  <si>
    <t>Wartość  RAZEM brutto w zł</t>
  </si>
  <si>
    <r>
      <rPr>
        <b/>
        <i/>
        <sz val="11"/>
        <color theme="1"/>
        <rFont val="Arial Narrow"/>
        <family val="2"/>
        <charset val="238"/>
      </rPr>
      <t>Ilość razem</t>
    </r>
    <r>
      <rPr>
        <i/>
        <sz val="11"/>
        <color theme="1"/>
        <rFont val="Arial Narrow"/>
        <family val="2"/>
        <charset val="238"/>
      </rPr>
      <t xml:space="preserve"> (podstawa +opcja)</t>
    </r>
  </si>
  <si>
    <t>Wartość opcji netto w zł</t>
  </si>
  <si>
    <t xml:space="preserve">                                                        FORMULARZ CENOWY </t>
  </si>
  <si>
    <r>
      <rPr>
        <b/>
        <i/>
        <sz val="10"/>
        <color theme="1"/>
        <rFont val="Arial"/>
        <family val="2"/>
        <charset val="238"/>
      </rPr>
      <t>Ilość razem</t>
    </r>
    <r>
      <rPr>
        <i/>
        <sz val="10"/>
        <color theme="1"/>
        <rFont val="Arial"/>
        <family val="2"/>
        <charset val="238"/>
      </rPr>
      <t xml:space="preserve"> (podstawa+opcja)</t>
    </r>
  </si>
  <si>
    <t>Cena jednostkowa netto w zł</t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</si>
  <si>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podstawowa </t>
    </r>
    <r>
      <rPr>
        <i/>
        <sz val="10"/>
        <color theme="1"/>
        <rFont val="Arial"/>
        <family val="2"/>
        <charset val="238"/>
      </rPr>
      <t>netto w zł</t>
    </r>
  </si>
  <si>
    <r>
      <rPr>
        <i/>
        <sz val="10"/>
        <color theme="1"/>
        <rFont val="Arial"/>
        <family val="2"/>
        <charset val="238"/>
      </rPr>
      <t>Wartość</t>
    </r>
    <r>
      <rPr>
        <b/>
        <i/>
        <sz val="10"/>
        <color theme="1"/>
        <rFont val="Arial"/>
        <family val="2"/>
        <charset val="238"/>
      </rPr>
      <t xml:space="preserve"> opcji</t>
    </r>
    <r>
      <rPr>
        <i/>
        <sz val="10"/>
        <color theme="1"/>
        <rFont val="Arial"/>
        <family val="2"/>
        <charset val="238"/>
      </rPr>
      <t xml:space="preserve"> netto w zł</t>
    </r>
  </si>
  <si>
    <t>Stawka VAT %</t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</si>
  <si>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podstawowa</t>
    </r>
    <r>
      <rPr>
        <i/>
        <sz val="11"/>
        <color theme="1"/>
        <rFont val="Arial Narrow"/>
        <family val="2"/>
        <charset val="238"/>
      </rPr>
      <t xml:space="preserve"> brutto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</si>
  <si>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netto w zł</t>
    </r>
  </si>
  <si>
    <r>
      <t xml:space="preserve">Wartość </t>
    </r>
    <r>
      <rPr>
        <b/>
        <i/>
        <sz val="11"/>
        <color theme="1"/>
        <rFont val="Arial Narrow"/>
        <family val="2"/>
        <charset val="238"/>
      </rPr>
      <t>razem</t>
    </r>
    <r>
      <rPr>
        <i/>
        <sz val="11"/>
        <color theme="1"/>
        <rFont val="Arial Narrow"/>
        <family val="2"/>
        <charset val="238"/>
      </rPr>
      <t xml:space="preserve"> brutto w zł</t>
    </r>
  </si>
  <si>
    <t xml:space="preserve">                                      FORMULARZ CENOWY </t>
  </si>
  <si>
    <t xml:space="preserve">                                      FORMULARZ CENOWY</t>
  </si>
  <si>
    <t>Sos grzybowy</t>
  </si>
  <si>
    <t>Sos do sałatek</t>
  </si>
  <si>
    <t>Sos boloński</t>
  </si>
  <si>
    <t>Sos sojowy jasny</t>
  </si>
  <si>
    <t>l</t>
  </si>
  <si>
    <t>Sos czosnkowy</t>
  </si>
  <si>
    <t>Sos jogurtowo-czosnkowy</t>
  </si>
  <si>
    <t>Sos 1000 wysp</t>
  </si>
  <si>
    <t>Sos chili</t>
  </si>
  <si>
    <t>Sos meksykański</t>
  </si>
  <si>
    <t>Sos barbecue</t>
  </si>
  <si>
    <t>Sos słodko-kwaśny</t>
  </si>
  <si>
    <t>Barszcz czerwony - instant</t>
  </si>
  <si>
    <t>Żurek - instant</t>
  </si>
  <si>
    <t>Bulion drobiowy</t>
  </si>
  <si>
    <t>Bulion drobiowy - kostka</t>
  </si>
  <si>
    <t>Rosół wołowy</t>
  </si>
  <si>
    <t>Majonez jednoporcjowy</t>
  </si>
  <si>
    <t>Majonez</t>
  </si>
  <si>
    <t>Majonez o obniżonej zawartości tłuszczu jednoporcjowy</t>
  </si>
  <si>
    <t>Musztarda jednoporcjowa</t>
  </si>
  <si>
    <t>Musztarda</t>
  </si>
  <si>
    <t>Musztarda francuska</t>
  </si>
  <si>
    <t>Musztarda miodowa</t>
  </si>
  <si>
    <t>Ketchup jednoporcjowy</t>
  </si>
  <si>
    <t>Ketchup</t>
  </si>
  <si>
    <t>Przyprawa do zup w płynie</t>
  </si>
  <si>
    <t>Przyprawa do mięsa</t>
  </si>
  <si>
    <t>Przyprawa uniwersalna</t>
  </si>
  <si>
    <t>Przyprawa gyros</t>
  </si>
  <si>
    <t>Przyprawa do flaków</t>
  </si>
  <si>
    <t>Przyprawa Garam Masala</t>
  </si>
  <si>
    <t xml:space="preserve">Przyprawa do kurczaka </t>
  </si>
  <si>
    <t>Ocet</t>
  </si>
  <si>
    <t>Ocet jabłkowy</t>
  </si>
  <si>
    <t>Ocet balsamiczny</t>
  </si>
  <si>
    <t>Koncentrat pomidorowy</t>
  </si>
  <si>
    <t>Kwasek cytrynowy spożywczy</t>
  </si>
  <si>
    <t>Żelatyna spożywcza</t>
  </si>
  <si>
    <t>Drożdże suszone</t>
  </si>
  <si>
    <t>Liśc laurowy</t>
  </si>
  <si>
    <t>Majeranek</t>
  </si>
  <si>
    <t>Tymianek</t>
  </si>
  <si>
    <t>Kminek cały</t>
  </si>
  <si>
    <t>Ziele angielskie</t>
  </si>
  <si>
    <t>Borowik suszony</t>
  </si>
  <si>
    <t>Podgrzybek suszony</t>
  </si>
  <si>
    <t>Rozmaryn</t>
  </si>
  <si>
    <t>Czosnek</t>
  </si>
  <si>
    <t>Papryka chili</t>
  </si>
  <si>
    <t>Papryka słodka</t>
  </si>
  <si>
    <t xml:space="preserve">Bazylia </t>
  </si>
  <si>
    <t>Oregano</t>
  </si>
  <si>
    <t>Przyprawa curry</t>
  </si>
  <si>
    <t>Kurkuma</t>
  </si>
  <si>
    <t>Kmin rzymski mielony</t>
  </si>
  <si>
    <t>Koperek suszony</t>
  </si>
  <si>
    <t>Natka pietruszki suszona</t>
  </si>
  <si>
    <t>Kolendra</t>
  </si>
  <si>
    <t>Cynamon</t>
  </si>
  <si>
    <t>Zioła prowansalskie</t>
  </si>
  <si>
    <t>Pieprz czarny mielony</t>
  </si>
  <si>
    <t>Pieprz cytrynowy</t>
  </si>
  <si>
    <t>Pieprz ziołowy</t>
  </si>
  <si>
    <t>Imbir mielony</t>
  </si>
  <si>
    <t>Estragon</t>
  </si>
  <si>
    <t>Lubczyk</t>
  </si>
  <si>
    <t>Gałka muszkatołowa</t>
  </si>
  <si>
    <t>Sól spożywcza jodowana</t>
  </si>
  <si>
    <t>Kawa naturalna mielona</t>
  </si>
  <si>
    <t>Kawa rozpuszczalna</t>
  </si>
  <si>
    <t>Herbata czarna liściasta</t>
  </si>
  <si>
    <t>Herbata czarna granulowana</t>
  </si>
  <si>
    <t>Herbata czarna w torebkach (ekspresowa)</t>
  </si>
  <si>
    <t>Miód nektarowy wielokwiatowy</t>
  </si>
  <si>
    <t>Herbata witaminizowana</t>
  </si>
  <si>
    <t>(pieczęć adresowa firmy Wykonawcy)</t>
  </si>
  <si>
    <t>Znak sprawy: 22WOG-ZP.2712.75.2024/B/224/2100/D/PBN</t>
  </si>
  <si>
    <t>Dotyczy: " Dostawy różnych produktów spożywczych - przyprawy "</t>
  </si>
  <si>
    <t>Część 1 - „Dostawy różnych produktów spożywczych - przyprawy” do Odbiorcy w miejscowości (garnizonie) Olsztyn</t>
  </si>
  <si>
    <t>Część 2 - „Dostawy różnych produktów spożywczych - przyprawy” do Odbiorcy w miejscowości (garnizonie) Lidzbark Warmiński</t>
  </si>
  <si>
    <t>Część 3 - „Dostawy różnych produktów spożywczych - przyprawy” do Odbiorcy w miejscowości (garnizonie) Lipowiec, powiat Szczytno</t>
  </si>
  <si>
    <t xml:space="preserve">Część 4 - „Dostawy różnych produktów spożywczych - przyprawy” do Odbiorcy w miejscowości (garnizonie) Ciechanów </t>
  </si>
  <si>
    <t xml:space="preserve">Część 5 - „Dostawy różnych produktów spożywczych - przyprawy” do Odbiorcy w miejscowości (garnizonie) Przasnysz </t>
  </si>
  <si>
    <t>Załącznik nr 3 do umowy/SWZ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</si>
</sst>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vertAlign val="superscript"/>
      <sz val="14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textRotation="90" wrapText="1"/>
    </xf>
    <xf numFmtId="3" fontId="16" fillId="0" borderId="1" xfId="1" applyNumberFormat="1" applyFont="1" applyBorder="1" applyAlignment="1" applyProtection="1">
      <alignment horizontal="center" vertical="center"/>
      <protection hidden="1"/>
    </xf>
    <xf numFmtId="3" fontId="16" fillId="0" borderId="1" xfId="1" applyNumberFormat="1" applyFont="1" applyFill="1" applyBorder="1" applyAlignment="1" applyProtection="1">
      <alignment horizontal="center" vertical="center"/>
      <protection hidden="1"/>
    </xf>
    <xf numFmtId="3" fontId="16" fillId="0" borderId="1" xfId="1" applyNumberFormat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20" fillId="0" borderId="1" xfId="1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vertical="top"/>
      <protection locked="0"/>
    </xf>
    <xf numFmtId="0" fontId="13" fillId="0" borderId="3" xfId="0" applyFont="1" applyBorder="1" applyAlignment="1" applyProtection="1">
      <alignment horizontal="center" vertical="center" textRotation="90" wrapText="1"/>
    </xf>
    <xf numFmtId="0" fontId="20" fillId="0" borderId="1" xfId="1" applyFont="1" applyBorder="1" applyAlignment="1" applyProtection="1">
      <alignment vertical="center"/>
      <protection hidden="1"/>
    </xf>
    <xf numFmtId="0" fontId="20" fillId="0" borderId="1" xfId="1" applyFont="1" applyFill="1" applyBorder="1" applyAlignment="1" applyProtection="1">
      <alignment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20" fillId="0" borderId="1" xfId="1" applyFont="1" applyBorder="1" applyAlignment="1" applyProtection="1">
      <alignment horizontal="center" vertical="center"/>
      <protection hidden="1"/>
    </xf>
    <xf numFmtId="0" fontId="20" fillId="0" borderId="2" xfId="1" applyFont="1" applyBorder="1" applyAlignment="1" applyProtection="1">
      <alignment horizontal="center" vertical="center"/>
      <protection hidden="1"/>
    </xf>
    <xf numFmtId="0" fontId="20" fillId="0" borderId="2" xfId="1" applyFont="1" applyBorder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Alignment="1" applyProtection="1">
      <protection locked="0"/>
    </xf>
    <xf numFmtId="0" fontId="15" fillId="0" borderId="1" xfId="0" applyFont="1" applyBorder="1" applyAlignment="1" applyProtection="1">
      <alignment vertical="top"/>
      <protection locked="0"/>
    </xf>
    <xf numFmtId="3" fontId="16" fillId="0" borderId="2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2" fontId="1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3" fontId="17" fillId="0" borderId="1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3" fontId="18" fillId="0" borderId="1" xfId="0" applyNumberFormat="1" applyFont="1" applyBorder="1" applyAlignment="1" applyProtection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horizontal="center" vertical="center"/>
    </xf>
    <xf numFmtId="9" fontId="17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3" fontId="19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9" fillId="0" borderId="0" xfId="0" applyFont="1" applyAlignment="1" applyProtection="1">
      <protection locked="0"/>
    </xf>
    <xf numFmtId="0" fontId="12" fillId="0" borderId="3" xfId="0" applyFont="1" applyBorder="1" applyAlignment="1" applyProtection="1">
      <alignment horizontal="center" vertical="center" textRotation="90" wrapText="1"/>
    </xf>
    <xf numFmtId="3" fontId="16" fillId="0" borderId="1" xfId="0" applyNumberFormat="1" applyFont="1" applyBorder="1" applyAlignment="1" applyProtection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/>
    <xf numFmtId="0" fontId="17" fillId="0" borderId="1" xfId="0" applyFont="1" applyBorder="1" applyProtection="1"/>
    <xf numFmtId="0" fontId="17" fillId="0" borderId="2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 textRotation="90" wrapText="1"/>
    </xf>
    <xf numFmtId="0" fontId="14" fillId="0" borderId="3" xfId="0" applyFont="1" applyBorder="1" applyAlignment="1" applyProtection="1">
      <alignment horizontal="center" vertical="center" textRotation="90" wrapText="1"/>
    </xf>
    <xf numFmtId="0" fontId="13" fillId="0" borderId="2" xfId="0" applyFont="1" applyBorder="1" applyAlignment="1" applyProtection="1">
      <alignment horizontal="center" vertical="center" textRotation="90" wrapText="1"/>
    </xf>
    <xf numFmtId="0" fontId="13" fillId="0" borderId="3" xfId="0" applyFont="1" applyBorder="1" applyAlignment="1" applyProtection="1">
      <alignment horizontal="center" vertical="center" textRotation="90" wrapText="1"/>
    </xf>
    <xf numFmtId="0" fontId="11" fillId="0" borderId="5" xfId="0" applyFont="1" applyBorder="1" applyAlignment="1" applyProtection="1">
      <alignment horizontal="center" vertical="center" textRotation="90" wrapText="1"/>
    </xf>
    <xf numFmtId="0" fontId="11" fillId="0" borderId="6" xfId="0" applyFont="1" applyBorder="1" applyAlignment="1" applyProtection="1">
      <alignment horizontal="center" vertical="center" textRotation="90" wrapText="1"/>
    </xf>
    <xf numFmtId="0" fontId="11" fillId="0" borderId="2" xfId="0" applyFont="1" applyBorder="1" applyAlignment="1" applyProtection="1">
      <alignment horizontal="center" vertical="center" textRotation="90" wrapText="1"/>
    </xf>
    <xf numFmtId="0" fontId="11" fillId="0" borderId="3" xfId="0" applyFont="1" applyBorder="1" applyAlignment="1" applyProtection="1">
      <alignment horizontal="center" vertical="center" textRotation="90" wrapText="1"/>
    </xf>
    <xf numFmtId="0" fontId="12" fillId="0" borderId="2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textRotation="90" wrapText="1"/>
    </xf>
    <xf numFmtId="0" fontId="5" fillId="0" borderId="0" xfId="0" applyFont="1" applyAlignment="1" applyProtection="1">
      <alignment horizontal="left"/>
    </xf>
  </cellXfs>
  <cellStyles count="2">
    <cellStyle name="Normalny" xfId="0" builtinId="0"/>
    <cellStyle name="Normalny_JW1106 Olszty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zoomScaleNormal="100" workbookViewId="0">
      <selection activeCell="K25" sqref="K25"/>
    </sheetView>
  </sheetViews>
  <sheetFormatPr defaultRowHeight="15" x14ac:dyDescent="0.25"/>
  <cols>
    <col min="1" max="1" width="4.140625" style="3" customWidth="1"/>
    <col min="2" max="2" width="40.42578125" style="3" customWidth="1"/>
    <col min="3" max="3" width="4.5703125" style="3" customWidth="1"/>
    <col min="4" max="4" width="7.5703125" style="3" customWidth="1"/>
    <col min="5" max="7" width="9.140625" style="3"/>
    <col min="8" max="8" width="9.28515625" style="3" bestFit="1" customWidth="1"/>
    <col min="9" max="9" width="9.28515625" style="3" customWidth="1"/>
    <col min="10" max="10" width="9.28515625" style="3" bestFit="1" customWidth="1"/>
    <col min="11" max="12" width="9.140625" style="3"/>
    <col min="13" max="13" width="9.28515625" style="3" bestFit="1" customWidth="1"/>
    <col min="14" max="14" width="12.42578125" style="3" customWidth="1"/>
    <col min="15" max="16384" width="9.140625" style="3"/>
  </cols>
  <sheetData>
    <row r="2" spans="1:14" ht="63" customHeight="1" x14ac:dyDescent="0.25">
      <c r="B2" s="26"/>
      <c r="M2" s="65" t="s">
        <v>116</v>
      </c>
      <c r="N2" s="65"/>
    </row>
    <row r="3" spans="1:14" ht="13.5" customHeight="1" x14ac:dyDescent="0.25">
      <c r="B3" s="26" t="s">
        <v>108</v>
      </c>
      <c r="M3" s="27"/>
      <c r="N3" s="27"/>
    </row>
    <row r="4" spans="1:14" ht="13.5" customHeight="1" x14ac:dyDescent="0.25">
      <c r="B4" s="26"/>
      <c r="M4" s="27"/>
      <c r="N4" s="27"/>
    </row>
    <row r="5" spans="1:14" ht="13.5" customHeight="1" x14ac:dyDescent="0.25">
      <c r="B5" s="26"/>
      <c r="M5" s="27"/>
      <c r="N5" s="27"/>
    </row>
    <row r="6" spans="1:14" x14ac:dyDescent="0.25">
      <c r="B6" s="66" t="s">
        <v>21</v>
      </c>
      <c r="C6" s="66"/>
      <c r="D6" s="66"/>
      <c r="E6" s="66"/>
      <c r="F6" s="66"/>
      <c r="G6" s="28"/>
      <c r="H6" s="28"/>
      <c r="I6" s="28"/>
      <c r="J6" s="28"/>
      <c r="K6" s="28"/>
    </row>
    <row r="7" spans="1:14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4" x14ac:dyDescent="0.25">
      <c r="A8" s="31"/>
      <c r="B8" s="68" t="s">
        <v>110</v>
      </c>
      <c r="C8" s="68"/>
      <c r="D8" s="68"/>
      <c r="E8" s="68"/>
      <c r="F8" s="68"/>
      <c r="G8" s="68"/>
      <c r="H8" s="68"/>
      <c r="I8" s="68"/>
      <c r="J8" s="68"/>
      <c r="K8" s="32"/>
      <c r="L8" s="31"/>
      <c r="M8" s="31"/>
      <c r="N8" s="31"/>
    </row>
    <row r="9" spans="1:14" x14ac:dyDescent="0.25">
      <c r="A9" s="31"/>
      <c r="B9" s="68" t="s">
        <v>109</v>
      </c>
      <c r="C9" s="68"/>
      <c r="D9" s="68"/>
      <c r="E9" s="68"/>
      <c r="F9" s="68"/>
      <c r="G9" s="68"/>
      <c r="H9" s="68"/>
      <c r="I9" s="68"/>
      <c r="J9" s="68"/>
      <c r="K9" s="32"/>
      <c r="L9" s="31"/>
      <c r="M9" s="31"/>
      <c r="N9" s="31"/>
    </row>
    <row r="10" spans="1:14" x14ac:dyDescent="0.25">
      <c r="A10" s="31"/>
      <c r="B10" s="69" t="s">
        <v>111</v>
      </c>
      <c r="C10" s="69"/>
      <c r="D10" s="69"/>
      <c r="E10" s="69"/>
      <c r="F10" s="69"/>
      <c r="G10" s="69"/>
      <c r="H10" s="69"/>
      <c r="I10" s="69"/>
      <c r="J10" s="69"/>
      <c r="K10" s="31"/>
      <c r="L10" s="31"/>
      <c r="M10" s="31"/>
      <c r="N10" s="31"/>
    </row>
    <row r="11" spans="1:14" x14ac:dyDescent="0.25">
      <c r="A11" s="31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33"/>
      <c r="N11" s="33"/>
    </row>
    <row r="12" spans="1:14" ht="139.5" customHeight="1" x14ac:dyDescent="0.25">
      <c r="A12" s="34" t="s">
        <v>0</v>
      </c>
      <c r="B12" s="34" t="s">
        <v>11</v>
      </c>
      <c r="C12" s="34" t="s">
        <v>1</v>
      </c>
      <c r="D12" s="35" t="s">
        <v>2</v>
      </c>
      <c r="E12" s="5" t="s">
        <v>3</v>
      </c>
      <c r="F12" s="5" t="s">
        <v>19</v>
      </c>
      <c r="G12" s="4" t="s">
        <v>9</v>
      </c>
      <c r="H12" s="5" t="s">
        <v>14</v>
      </c>
      <c r="I12" s="5" t="s">
        <v>20</v>
      </c>
      <c r="J12" s="4" t="s">
        <v>15</v>
      </c>
      <c r="K12" s="4" t="s">
        <v>16</v>
      </c>
      <c r="L12" s="4" t="s">
        <v>10</v>
      </c>
      <c r="M12" s="5" t="s">
        <v>17</v>
      </c>
      <c r="N12" s="4" t="s">
        <v>18</v>
      </c>
    </row>
    <row r="13" spans="1:14" ht="9" customHeight="1" x14ac:dyDescent="0.25">
      <c r="A13" s="36">
        <v>1</v>
      </c>
      <c r="B13" s="36">
        <v>2</v>
      </c>
      <c r="C13" s="36">
        <v>3</v>
      </c>
      <c r="D13" s="37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</row>
    <row r="14" spans="1:14" ht="16.5" customHeight="1" x14ac:dyDescent="0.25">
      <c r="A14" s="38">
        <v>1</v>
      </c>
      <c r="B14" s="15" t="s">
        <v>32</v>
      </c>
      <c r="C14" s="9" t="s">
        <v>4</v>
      </c>
      <c r="D14" s="6">
        <v>14</v>
      </c>
      <c r="E14" s="39">
        <v>6</v>
      </c>
      <c r="F14" s="40">
        <f>D14+E14</f>
        <v>20</v>
      </c>
      <c r="G14" s="29"/>
      <c r="H14" s="46">
        <f>D14*G14</f>
        <v>0</v>
      </c>
      <c r="I14" s="46">
        <f>E14*G14</f>
        <v>0</v>
      </c>
      <c r="J14" s="46">
        <f>F14*G14</f>
        <v>0</v>
      </c>
      <c r="K14" s="47">
        <v>0.08</v>
      </c>
      <c r="L14" s="46">
        <f>G14*1.08</f>
        <v>0</v>
      </c>
      <c r="M14" s="46">
        <f>D14*L14</f>
        <v>0</v>
      </c>
      <c r="N14" s="46">
        <f>F14*L14</f>
        <v>0</v>
      </c>
    </row>
    <row r="15" spans="1:14" ht="16.5" customHeight="1" x14ac:dyDescent="0.25">
      <c r="A15" s="38">
        <v>2</v>
      </c>
      <c r="B15" s="15" t="s">
        <v>33</v>
      </c>
      <c r="C15" s="10" t="s">
        <v>4</v>
      </c>
      <c r="D15" s="6">
        <v>9</v>
      </c>
      <c r="E15" s="39">
        <v>3</v>
      </c>
      <c r="F15" s="40">
        <f t="shared" ref="F15:F50" si="0">D15+E15</f>
        <v>12</v>
      </c>
      <c r="G15" s="29"/>
      <c r="H15" s="46">
        <f t="shared" ref="H15:H16" si="1">D15*G15</f>
        <v>0</v>
      </c>
      <c r="I15" s="46">
        <f t="shared" ref="I15:I16" si="2">E15*G15</f>
        <v>0</v>
      </c>
      <c r="J15" s="46">
        <f t="shared" ref="J15:J16" si="3">F15*G15</f>
        <v>0</v>
      </c>
      <c r="K15" s="47">
        <v>0.08</v>
      </c>
      <c r="L15" s="46">
        <f>G15*1.08</f>
        <v>0</v>
      </c>
      <c r="M15" s="46">
        <f t="shared" ref="M15:M16" si="4">D15*L15</f>
        <v>0</v>
      </c>
      <c r="N15" s="46">
        <f t="shared" ref="N15:N16" si="5">F15*L15</f>
        <v>0</v>
      </c>
    </row>
    <row r="16" spans="1:14" ht="16.5" customHeight="1" x14ac:dyDescent="0.25">
      <c r="A16" s="38">
        <v>3</v>
      </c>
      <c r="B16" s="16" t="s">
        <v>34</v>
      </c>
      <c r="C16" s="9" t="s">
        <v>4</v>
      </c>
      <c r="D16" s="6">
        <v>14</v>
      </c>
      <c r="E16" s="39">
        <v>6</v>
      </c>
      <c r="F16" s="40">
        <f t="shared" si="0"/>
        <v>20</v>
      </c>
      <c r="G16" s="29"/>
      <c r="H16" s="46">
        <f t="shared" si="1"/>
        <v>0</v>
      </c>
      <c r="I16" s="46">
        <f t="shared" si="2"/>
        <v>0</v>
      </c>
      <c r="J16" s="46">
        <f t="shared" si="3"/>
        <v>0</v>
      </c>
      <c r="K16" s="47">
        <v>0.08</v>
      </c>
      <c r="L16" s="46">
        <f>G16*1.08</f>
        <v>0</v>
      </c>
      <c r="M16" s="46">
        <f t="shared" si="4"/>
        <v>0</v>
      </c>
      <c r="N16" s="46">
        <f t="shared" si="5"/>
        <v>0</v>
      </c>
    </row>
    <row r="17" spans="1:14" x14ac:dyDescent="0.25">
      <c r="A17" s="38">
        <v>4</v>
      </c>
      <c r="B17" s="12" t="s">
        <v>43</v>
      </c>
      <c r="C17" s="10" t="s">
        <v>36</v>
      </c>
      <c r="D17" s="41">
        <v>5</v>
      </c>
      <c r="E17" s="42">
        <v>3</v>
      </c>
      <c r="F17" s="40">
        <f t="shared" si="0"/>
        <v>8</v>
      </c>
      <c r="G17" s="30"/>
      <c r="H17" s="46">
        <f t="shared" ref="H17:H55" si="6">D17*G17</f>
        <v>0</v>
      </c>
      <c r="I17" s="46">
        <f t="shared" ref="I17" si="7">E17*G17</f>
        <v>0</v>
      </c>
      <c r="J17" s="46">
        <f t="shared" ref="J17" si="8">F17*G17</f>
        <v>0</v>
      </c>
      <c r="K17" s="47">
        <v>0.08</v>
      </c>
      <c r="L17" s="46">
        <f>G17*1.08</f>
        <v>0</v>
      </c>
      <c r="M17" s="46">
        <f t="shared" ref="M17:M56" si="9">D17*L17</f>
        <v>0</v>
      </c>
      <c r="N17" s="46">
        <f t="shared" ref="N17:N56" si="10">F17*L17</f>
        <v>0</v>
      </c>
    </row>
    <row r="18" spans="1:14" x14ac:dyDescent="0.25">
      <c r="A18" s="38">
        <v>5</v>
      </c>
      <c r="B18" s="15" t="s">
        <v>44</v>
      </c>
      <c r="C18" s="9" t="s">
        <v>4</v>
      </c>
      <c r="D18" s="41">
        <v>14</v>
      </c>
      <c r="E18" s="42">
        <v>6</v>
      </c>
      <c r="F18" s="40">
        <f t="shared" si="0"/>
        <v>20</v>
      </c>
      <c r="G18" s="30"/>
      <c r="H18" s="46">
        <f t="shared" si="6"/>
        <v>0</v>
      </c>
      <c r="I18" s="46">
        <f t="shared" ref="I18:I56" si="11">E18*G18</f>
        <v>0</v>
      </c>
      <c r="J18" s="46">
        <f t="shared" ref="J18:J56" si="12">F18*G18</f>
        <v>0</v>
      </c>
      <c r="K18" s="47">
        <v>0.05</v>
      </c>
      <c r="L18" s="46">
        <f>G18*1.05</f>
        <v>0</v>
      </c>
      <c r="M18" s="46">
        <f t="shared" si="9"/>
        <v>0</v>
      </c>
      <c r="N18" s="46">
        <f t="shared" si="10"/>
        <v>0</v>
      </c>
    </row>
    <row r="19" spans="1:14" x14ac:dyDescent="0.25">
      <c r="A19" s="38">
        <v>6</v>
      </c>
      <c r="B19" s="15" t="s">
        <v>45</v>
      </c>
      <c r="C19" s="9" t="s">
        <v>4</v>
      </c>
      <c r="D19" s="41">
        <v>56</v>
      </c>
      <c r="E19" s="42">
        <v>24</v>
      </c>
      <c r="F19" s="40">
        <f t="shared" si="0"/>
        <v>80</v>
      </c>
      <c r="G19" s="22"/>
      <c r="H19" s="46">
        <f t="shared" si="6"/>
        <v>0</v>
      </c>
      <c r="I19" s="46">
        <f t="shared" si="11"/>
        <v>0</v>
      </c>
      <c r="J19" s="46">
        <f t="shared" si="12"/>
        <v>0</v>
      </c>
      <c r="K19" s="47">
        <v>0.05</v>
      </c>
      <c r="L19" s="46">
        <f t="shared" ref="L19:L47" si="13">G19*1.05</f>
        <v>0</v>
      </c>
      <c r="M19" s="46">
        <f t="shared" si="9"/>
        <v>0</v>
      </c>
      <c r="N19" s="46">
        <f t="shared" si="10"/>
        <v>0</v>
      </c>
    </row>
    <row r="20" spans="1:14" x14ac:dyDescent="0.25">
      <c r="A20" s="38">
        <v>7</v>
      </c>
      <c r="B20" s="15" t="s">
        <v>46</v>
      </c>
      <c r="C20" s="9" t="s">
        <v>4</v>
      </c>
      <c r="D20" s="41">
        <v>56</v>
      </c>
      <c r="E20" s="42">
        <v>24</v>
      </c>
      <c r="F20" s="40">
        <f t="shared" si="0"/>
        <v>80</v>
      </c>
      <c r="G20" s="22"/>
      <c r="H20" s="46">
        <f t="shared" si="6"/>
        <v>0</v>
      </c>
      <c r="I20" s="46">
        <f t="shared" si="11"/>
        <v>0</v>
      </c>
      <c r="J20" s="46">
        <f t="shared" si="12"/>
        <v>0</v>
      </c>
      <c r="K20" s="47">
        <v>0.05</v>
      </c>
      <c r="L20" s="46">
        <f t="shared" si="13"/>
        <v>0</v>
      </c>
      <c r="M20" s="46">
        <f t="shared" si="9"/>
        <v>0</v>
      </c>
      <c r="N20" s="46">
        <f t="shared" si="10"/>
        <v>0</v>
      </c>
    </row>
    <row r="21" spans="1:14" x14ac:dyDescent="0.25">
      <c r="A21" s="38">
        <v>8</v>
      </c>
      <c r="B21" s="15" t="s">
        <v>47</v>
      </c>
      <c r="C21" s="9" t="s">
        <v>4</v>
      </c>
      <c r="D21" s="41">
        <v>14</v>
      </c>
      <c r="E21" s="42">
        <v>6</v>
      </c>
      <c r="F21" s="40">
        <f t="shared" si="0"/>
        <v>20</v>
      </c>
      <c r="G21" s="22"/>
      <c r="H21" s="46">
        <f t="shared" si="6"/>
        <v>0</v>
      </c>
      <c r="I21" s="46">
        <f t="shared" si="11"/>
        <v>0</v>
      </c>
      <c r="J21" s="46">
        <f t="shared" si="12"/>
        <v>0</v>
      </c>
      <c r="K21" s="47">
        <v>0.05</v>
      </c>
      <c r="L21" s="46">
        <f t="shared" si="13"/>
        <v>0</v>
      </c>
      <c r="M21" s="46">
        <f t="shared" si="9"/>
        <v>0</v>
      </c>
      <c r="N21" s="46">
        <f t="shared" si="10"/>
        <v>0</v>
      </c>
    </row>
    <row r="22" spans="1:14" x14ac:dyDescent="0.25">
      <c r="A22" s="38">
        <v>9</v>
      </c>
      <c r="B22" s="15" t="s">
        <v>48</v>
      </c>
      <c r="C22" s="9" t="s">
        <v>4</v>
      </c>
      <c r="D22" s="41">
        <v>42</v>
      </c>
      <c r="E22" s="42">
        <v>18</v>
      </c>
      <c r="F22" s="40">
        <f t="shared" si="0"/>
        <v>60</v>
      </c>
      <c r="G22" s="22"/>
      <c r="H22" s="46">
        <f t="shared" si="6"/>
        <v>0</v>
      </c>
      <c r="I22" s="46">
        <f t="shared" si="11"/>
        <v>0</v>
      </c>
      <c r="J22" s="46">
        <f t="shared" si="12"/>
        <v>0</v>
      </c>
      <c r="K22" s="47">
        <v>0.05</v>
      </c>
      <c r="L22" s="46">
        <f t="shared" si="13"/>
        <v>0</v>
      </c>
      <c r="M22" s="46">
        <f t="shared" si="9"/>
        <v>0</v>
      </c>
      <c r="N22" s="46">
        <f t="shared" si="10"/>
        <v>0</v>
      </c>
    </row>
    <row r="23" spans="1:14" x14ac:dyDescent="0.25">
      <c r="A23" s="38">
        <v>10</v>
      </c>
      <c r="B23" s="15" t="s">
        <v>49</v>
      </c>
      <c r="C23" s="9" t="s">
        <v>4</v>
      </c>
      <c r="D23" s="41">
        <v>175</v>
      </c>
      <c r="E23" s="42">
        <v>75</v>
      </c>
      <c r="F23" s="40">
        <f t="shared" si="0"/>
        <v>250</v>
      </c>
      <c r="G23" s="23"/>
      <c r="H23" s="46">
        <f t="shared" si="6"/>
        <v>0</v>
      </c>
      <c r="I23" s="46">
        <f t="shared" si="11"/>
        <v>0</v>
      </c>
      <c r="J23" s="46">
        <f t="shared" si="12"/>
        <v>0</v>
      </c>
      <c r="K23" s="47">
        <v>0.08</v>
      </c>
      <c r="L23" s="46">
        <f t="shared" ref="L23:L33" si="14">G23*1.08</f>
        <v>0</v>
      </c>
      <c r="M23" s="46">
        <f t="shared" si="9"/>
        <v>0</v>
      </c>
      <c r="N23" s="46">
        <f t="shared" si="10"/>
        <v>0</v>
      </c>
    </row>
    <row r="24" spans="1:14" ht="21.75" x14ac:dyDescent="0.25">
      <c r="A24" s="38">
        <v>11</v>
      </c>
      <c r="B24" s="15" t="s">
        <v>50</v>
      </c>
      <c r="C24" s="9" t="s">
        <v>4</v>
      </c>
      <c r="D24" s="6">
        <v>70</v>
      </c>
      <c r="E24" s="39">
        <v>30</v>
      </c>
      <c r="F24" s="40">
        <f t="shared" si="0"/>
        <v>100</v>
      </c>
      <c r="G24" s="24"/>
      <c r="H24" s="46">
        <f t="shared" si="6"/>
        <v>0</v>
      </c>
      <c r="I24" s="46">
        <f t="shared" si="11"/>
        <v>0</v>
      </c>
      <c r="J24" s="46">
        <f t="shared" si="12"/>
        <v>0</v>
      </c>
      <c r="K24" s="47">
        <v>0.08</v>
      </c>
      <c r="L24" s="46">
        <f t="shared" si="14"/>
        <v>0</v>
      </c>
      <c r="M24" s="46">
        <f t="shared" si="9"/>
        <v>0</v>
      </c>
      <c r="N24" s="46">
        <f t="shared" si="10"/>
        <v>0</v>
      </c>
    </row>
    <row r="25" spans="1:14" x14ac:dyDescent="0.25">
      <c r="A25" s="38">
        <v>12</v>
      </c>
      <c r="B25" s="15" t="s">
        <v>52</v>
      </c>
      <c r="C25" s="9" t="s">
        <v>4</v>
      </c>
      <c r="D25" s="41">
        <v>175</v>
      </c>
      <c r="E25" s="42">
        <v>75</v>
      </c>
      <c r="F25" s="40">
        <f t="shared" si="0"/>
        <v>250</v>
      </c>
      <c r="G25" s="30"/>
      <c r="H25" s="46">
        <f t="shared" si="6"/>
        <v>0</v>
      </c>
      <c r="I25" s="46">
        <f t="shared" si="11"/>
        <v>0</v>
      </c>
      <c r="J25" s="46">
        <f t="shared" si="12"/>
        <v>0</v>
      </c>
      <c r="K25" s="47">
        <v>0.08</v>
      </c>
      <c r="L25" s="46">
        <f t="shared" si="14"/>
        <v>0</v>
      </c>
      <c r="M25" s="46">
        <f t="shared" si="9"/>
        <v>0</v>
      </c>
      <c r="N25" s="46">
        <f t="shared" si="10"/>
        <v>0</v>
      </c>
    </row>
    <row r="26" spans="1:14" x14ac:dyDescent="0.25">
      <c r="A26" s="38">
        <v>13</v>
      </c>
      <c r="B26" s="15" t="s">
        <v>53</v>
      </c>
      <c r="C26" s="9" t="s">
        <v>4</v>
      </c>
      <c r="D26" s="41">
        <v>70</v>
      </c>
      <c r="E26" s="42">
        <v>30</v>
      </c>
      <c r="F26" s="40">
        <f t="shared" si="0"/>
        <v>100</v>
      </c>
      <c r="G26" s="30"/>
      <c r="H26" s="46">
        <f t="shared" si="6"/>
        <v>0</v>
      </c>
      <c r="I26" s="46">
        <f t="shared" si="11"/>
        <v>0</v>
      </c>
      <c r="J26" s="46">
        <f t="shared" si="12"/>
        <v>0</v>
      </c>
      <c r="K26" s="47">
        <v>0.08</v>
      </c>
      <c r="L26" s="46">
        <f t="shared" si="14"/>
        <v>0</v>
      </c>
      <c r="M26" s="46">
        <f t="shared" si="9"/>
        <v>0</v>
      </c>
      <c r="N26" s="46">
        <f t="shared" si="10"/>
        <v>0</v>
      </c>
    </row>
    <row r="27" spans="1:14" x14ac:dyDescent="0.25">
      <c r="A27" s="38">
        <v>14</v>
      </c>
      <c r="B27" s="15" t="s">
        <v>56</v>
      </c>
      <c r="C27" s="9" t="s">
        <v>4</v>
      </c>
      <c r="D27" s="41">
        <v>175</v>
      </c>
      <c r="E27" s="42">
        <v>75</v>
      </c>
      <c r="F27" s="40">
        <f t="shared" si="0"/>
        <v>250</v>
      </c>
      <c r="G27" s="30"/>
      <c r="H27" s="46">
        <f t="shared" si="6"/>
        <v>0</v>
      </c>
      <c r="I27" s="46">
        <f t="shared" si="11"/>
        <v>0</v>
      </c>
      <c r="J27" s="46">
        <f t="shared" si="12"/>
        <v>0</v>
      </c>
      <c r="K27" s="47">
        <v>0.08</v>
      </c>
      <c r="L27" s="46">
        <f t="shared" si="14"/>
        <v>0</v>
      </c>
      <c r="M27" s="46">
        <f t="shared" si="9"/>
        <v>0</v>
      </c>
      <c r="N27" s="46">
        <f t="shared" si="10"/>
        <v>0</v>
      </c>
    </row>
    <row r="28" spans="1:14" x14ac:dyDescent="0.25">
      <c r="A28" s="38">
        <v>15</v>
      </c>
      <c r="B28" s="15" t="s">
        <v>57</v>
      </c>
      <c r="C28" s="9" t="s">
        <v>4</v>
      </c>
      <c r="D28" s="41">
        <v>70</v>
      </c>
      <c r="E28" s="42">
        <v>30</v>
      </c>
      <c r="F28" s="40">
        <f t="shared" si="0"/>
        <v>100</v>
      </c>
      <c r="G28" s="30"/>
      <c r="H28" s="46">
        <f t="shared" si="6"/>
        <v>0</v>
      </c>
      <c r="I28" s="46">
        <f t="shared" si="11"/>
        <v>0</v>
      </c>
      <c r="J28" s="46">
        <f t="shared" si="12"/>
        <v>0</v>
      </c>
      <c r="K28" s="47">
        <v>0.08</v>
      </c>
      <c r="L28" s="46">
        <f t="shared" si="14"/>
        <v>0</v>
      </c>
      <c r="M28" s="46">
        <f t="shared" si="9"/>
        <v>0</v>
      </c>
      <c r="N28" s="46">
        <f t="shared" si="10"/>
        <v>0</v>
      </c>
    </row>
    <row r="29" spans="1:14" x14ac:dyDescent="0.25">
      <c r="A29" s="38">
        <v>16</v>
      </c>
      <c r="B29" s="12" t="s">
        <v>58</v>
      </c>
      <c r="C29" s="9" t="s">
        <v>36</v>
      </c>
      <c r="D29" s="41">
        <v>84</v>
      </c>
      <c r="E29" s="42">
        <v>36</v>
      </c>
      <c r="F29" s="40">
        <f t="shared" si="0"/>
        <v>120</v>
      </c>
      <c r="G29" s="30"/>
      <c r="H29" s="46">
        <f t="shared" si="6"/>
        <v>0</v>
      </c>
      <c r="I29" s="46">
        <f t="shared" si="11"/>
        <v>0</v>
      </c>
      <c r="J29" s="46">
        <f t="shared" si="12"/>
        <v>0</v>
      </c>
      <c r="K29" s="47">
        <v>0.08</v>
      </c>
      <c r="L29" s="46">
        <f t="shared" si="14"/>
        <v>0</v>
      </c>
      <c r="M29" s="46">
        <f t="shared" si="9"/>
        <v>0</v>
      </c>
      <c r="N29" s="46">
        <f t="shared" si="10"/>
        <v>0</v>
      </c>
    </row>
    <row r="30" spans="1:14" x14ac:dyDescent="0.25">
      <c r="A30" s="38">
        <v>17</v>
      </c>
      <c r="B30" s="15" t="s">
        <v>59</v>
      </c>
      <c r="C30" s="9" t="s">
        <v>4</v>
      </c>
      <c r="D30" s="41">
        <v>28</v>
      </c>
      <c r="E30" s="42">
        <v>12</v>
      </c>
      <c r="F30" s="40">
        <f t="shared" si="0"/>
        <v>40</v>
      </c>
      <c r="G30" s="30"/>
      <c r="H30" s="46">
        <f t="shared" si="6"/>
        <v>0</v>
      </c>
      <c r="I30" s="46">
        <f t="shared" si="11"/>
        <v>0</v>
      </c>
      <c r="J30" s="46">
        <f t="shared" si="12"/>
        <v>0</v>
      </c>
      <c r="K30" s="47">
        <v>0.08</v>
      </c>
      <c r="L30" s="46">
        <f t="shared" si="14"/>
        <v>0</v>
      </c>
      <c r="M30" s="46">
        <f t="shared" si="9"/>
        <v>0</v>
      </c>
      <c r="N30" s="46">
        <f t="shared" si="10"/>
        <v>0</v>
      </c>
    </row>
    <row r="31" spans="1:14" x14ac:dyDescent="0.25">
      <c r="A31" s="38">
        <v>18</v>
      </c>
      <c r="B31" s="15" t="s">
        <v>60</v>
      </c>
      <c r="C31" s="9" t="s">
        <v>4</v>
      </c>
      <c r="D31" s="41">
        <v>14</v>
      </c>
      <c r="E31" s="42">
        <v>6</v>
      </c>
      <c r="F31" s="40">
        <f t="shared" si="0"/>
        <v>20</v>
      </c>
      <c r="G31" s="30"/>
      <c r="H31" s="46">
        <f t="shared" si="6"/>
        <v>0</v>
      </c>
      <c r="I31" s="46">
        <f t="shared" si="11"/>
        <v>0</v>
      </c>
      <c r="J31" s="46">
        <f t="shared" si="12"/>
        <v>0</v>
      </c>
      <c r="K31" s="47">
        <v>0.08</v>
      </c>
      <c r="L31" s="46">
        <f t="shared" si="14"/>
        <v>0</v>
      </c>
      <c r="M31" s="46">
        <f t="shared" si="9"/>
        <v>0</v>
      </c>
      <c r="N31" s="46">
        <f t="shared" si="10"/>
        <v>0</v>
      </c>
    </row>
    <row r="32" spans="1:14" x14ac:dyDescent="0.25">
      <c r="A32" s="38">
        <v>19</v>
      </c>
      <c r="B32" s="15" t="s">
        <v>61</v>
      </c>
      <c r="C32" s="9" t="s">
        <v>4</v>
      </c>
      <c r="D32" s="41">
        <v>6</v>
      </c>
      <c r="E32" s="42">
        <v>2</v>
      </c>
      <c r="F32" s="40">
        <f t="shared" si="0"/>
        <v>8</v>
      </c>
      <c r="G32" s="30"/>
      <c r="H32" s="46">
        <f t="shared" si="6"/>
        <v>0</v>
      </c>
      <c r="I32" s="46">
        <f t="shared" si="11"/>
        <v>0</v>
      </c>
      <c r="J32" s="46">
        <f t="shared" si="12"/>
        <v>0</v>
      </c>
      <c r="K32" s="47">
        <v>0.08</v>
      </c>
      <c r="L32" s="46">
        <f t="shared" si="14"/>
        <v>0</v>
      </c>
      <c r="M32" s="46">
        <f t="shared" si="9"/>
        <v>0</v>
      </c>
      <c r="N32" s="46">
        <f t="shared" si="10"/>
        <v>0</v>
      </c>
    </row>
    <row r="33" spans="1:14" x14ac:dyDescent="0.25">
      <c r="A33" s="38">
        <v>20</v>
      </c>
      <c r="B33" s="15" t="s">
        <v>64</v>
      </c>
      <c r="C33" s="9" t="s">
        <v>4</v>
      </c>
      <c r="D33" s="41">
        <v>6</v>
      </c>
      <c r="E33" s="42">
        <v>2</v>
      </c>
      <c r="F33" s="40">
        <f t="shared" si="0"/>
        <v>8</v>
      </c>
      <c r="G33" s="30"/>
      <c r="H33" s="46">
        <f t="shared" si="6"/>
        <v>0</v>
      </c>
      <c r="I33" s="46">
        <f t="shared" si="11"/>
        <v>0</v>
      </c>
      <c r="J33" s="46">
        <f t="shared" si="12"/>
        <v>0</v>
      </c>
      <c r="K33" s="47">
        <v>0.08</v>
      </c>
      <c r="L33" s="46">
        <f t="shared" si="14"/>
        <v>0</v>
      </c>
      <c r="M33" s="46">
        <f t="shared" si="9"/>
        <v>0</v>
      </c>
      <c r="N33" s="46">
        <f t="shared" si="10"/>
        <v>0</v>
      </c>
    </row>
    <row r="34" spans="1:14" x14ac:dyDescent="0.25">
      <c r="A34" s="38">
        <v>21</v>
      </c>
      <c r="B34" s="15" t="s">
        <v>65</v>
      </c>
      <c r="C34" s="9" t="s">
        <v>36</v>
      </c>
      <c r="D34" s="41">
        <v>84</v>
      </c>
      <c r="E34" s="42">
        <v>36</v>
      </c>
      <c r="F34" s="40">
        <f t="shared" si="0"/>
        <v>120</v>
      </c>
      <c r="G34" s="30"/>
      <c r="H34" s="46">
        <f t="shared" si="6"/>
        <v>0</v>
      </c>
      <c r="I34" s="46">
        <f t="shared" si="11"/>
        <v>0</v>
      </c>
      <c r="J34" s="46">
        <f t="shared" si="12"/>
        <v>0</v>
      </c>
      <c r="K34" s="47">
        <v>0.23</v>
      </c>
      <c r="L34" s="46">
        <f>G34*1.23</f>
        <v>0</v>
      </c>
      <c r="M34" s="46">
        <f t="shared" si="9"/>
        <v>0</v>
      </c>
      <c r="N34" s="46">
        <f t="shared" si="10"/>
        <v>0</v>
      </c>
    </row>
    <row r="35" spans="1:14" x14ac:dyDescent="0.25">
      <c r="A35" s="38">
        <v>22</v>
      </c>
      <c r="B35" s="15" t="s">
        <v>68</v>
      </c>
      <c r="C35" s="9" t="s">
        <v>4</v>
      </c>
      <c r="D35" s="41">
        <v>210</v>
      </c>
      <c r="E35" s="42">
        <v>90</v>
      </c>
      <c r="F35" s="40">
        <f t="shared" si="0"/>
        <v>300</v>
      </c>
      <c r="G35" s="30"/>
      <c r="H35" s="46">
        <f t="shared" si="6"/>
        <v>0</v>
      </c>
      <c r="I35" s="46">
        <f t="shared" si="11"/>
        <v>0</v>
      </c>
      <c r="J35" s="46">
        <f t="shared" si="12"/>
        <v>0</v>
      </c>
      <c r="K35" s="47">
        <v>0.05</v>
      </c>
      <c r="L35" s="46">
        <f>G35*1.05</f>
        <v>0</v>
      </c>
      <c r="M35" s="46">
        <f t="shared" si="9"/>
        <v>0</v>
      </c>
      <c r="N35" s="46">
        <f t="shared" si="10"/>
        <v>0</v>
      </c>
    </row>
    <row r="36" spans="1:14" x14ac:dyDescent="0.25">
      <c r="A36" s="38">
        <v>23</v>
      </c>
      <c r="B36" s="15" t="s">
        <v>69</v>
      </c>
      <c r="C36" s="9" t="s">
        <v>4</v>
      </c>
      <c r="D36" s="41">
        <v>28</v>
      </c>
      <c r="E36" s="42">
        <v>12</v>
      </c>
      <c r="F36" s="40">
        <f t="shared" si="0"/>
        <v>40</v>
      </c>
      <c r="G36" s="30"/>
      <c r="H36" s="46">
        <f t="shared" si="6"/>
        <v>0</v>
      </c>
      <c r="I36" s="46">
        <f t="shared" si="11"/>
        <v>0</v>
      </c>
      <c r="J36" s="46">
        <f t="shared" si="12"/>
        <v>0</v>
      </c>
      <c r="K36" s="47">
        <v>0.23</v>
      </c>
      <c r="L36" s="46">
        <f>G36*1.23</f>
        <v>0</v>
      </c>
      <c r="M36" s="46">
        <f t="shared" si="9"/>
        <v>0</v>
      </c>
      <c r="N36" s="46">
        <f t="shared" si="10"/>
        <v>0</v>
      </c>
    </row>
    <row r="37" spans="1:14" x14ac:dyDescent="0.25">
      <c r="A37" s="38">
        <v>24</v>
      </c>
      <c r="B37" s="15" t="s">
        <v>72</v>
      </c>
      <c r="C37" s="9" t="s">
        <v>4</v>
      </c>
      <c r="D37" s="41">
        <v>11</v>
      </c>
      <c r="E37" s="42">
        <v>4</v>
      </c>
      <c r="F37" s="40">
        <f t="shared" si="0"/>
        <v>15</v>
      </c>
      <c r="G37" s="30"/>
      <c r="H37" s="46">
        <f t="shared" si="6"/>
        <v>0</v>
      </c>
      <c r="I37" s="46">
        <f t="shared" si="11"/>
        <v>0</v>
      </c>
      <c r="J37" s="46">
        <f t="shared" si="12"/>
        <v>0</v>
      </c>
      <c r="K37" s="47">
        <v>0.08</v>
      </c>
      <c r="L37" s="46">
        <f>G37*1.08</f>
        <v>0</v>
      </c>
      <c r="M37" s="46">
        <f t="shared" si="9"/>
        <v>0</v>
      </c>
      <c r="N37" s="46">
        <f t="shared" si="10"/>
        <v>0</v>
      </c>
    </row>
    <row r="38" spans="1:14" x14ac:dyDescent="0.25">
      <c r="A38" s="38">
        <v>25</v>
      </c>
      <c r="B38" s="15" t="s">
        <v>73</v>
      </c>
      <c r="C38" s="9" t="s">
        <v>4</v>
      </c>
      <c r="D38" s="41">
        <v>11</v>
      </c>
      <c r="E38" s="42">
        <v>4</v>
      </c>
      <c r="F38" s="40">
        <f t="shared" si="0"/>
        <v>15</v>
      </c>
      <c r="G38" s="30"/>
      <c r="H38" s="46">
        <f t="shared" si="6"/>
        <v>0</v>
      </c>
      <c r="I38" s="46">
        <f t="shared" si="11"/>
        <v>0</v>
      </c>
      <c r="J38" s="46">
        <f t="shared" si="12"/>
        <v>0</v>
      </c>
      <c r="K38" s="47">
        <v>0.05</v>
      </c>
      <c r="L38" s="46">
        <f t="shared" si="13"/>
        <v>0</v>
      </c>
      <c r="M38" s="46">
        <f t="shared" si="9"/>
        <v>0</v>
      </c>
      <c r="N38" s="46">
        <f t="shared" si="10"/>
        <v>0</v>
      </c>
    </row>
    <row r="39" spans="1:14" x14ac:dyDescent="0.25">
      <c r="A39" s="38">
        <v>26</v>
      </c>
      <c r="B39" s="15" t="s">
        <v>76</v>
      </c>
      <c r="C39" s="9" t="s">
        <v>4</v>
      </c>
      <c r="D39" s="41">
        <v>14</v>
      </c>
      <c r="E39" s="42">
        <v>6</v>
      </c>
      <c r="F39" s="40">
        <f t="shared" si="0"/>
        <v>20</v>
      </c>
      <c r="G39" s="30"/>
      <c r="H39" s="46">
        <f t="shared" si="6"/>
        <v>0</v>
      </c>
      <c r="I39" s="46">
        <f t="shared" si="11"/>
        <v>0</v>
      </c>
      <c r="J39" s="46">
        <f t="shared" si="12"/>
        <v>0</v>
      </c>
      <c r="K39" s="47">
        <v>0.08</v>
      </c>
      <c r="L39" s="46">
        <f>G39*1.08</f>
        <v>0</v>
      </c>
      <c r="M39" s="46">
        <f t="shared" si="9"/>
        <v>0</v>
      </c>
      <c r="N39" s="46">
        <f t="shared" si="10"/>
        <v>0</v>
      </c>
    </row>
    <row r="40" spans="1:14" x14ac:dyDescent="0.25">
      <c r="A40" s="38">
        <v>27</v>
      </c>
      <c r="B40" s="12" t="s">
        <v>77</v>
      </c>
      <c r="C40" s="9" t="s">
        <v>4</v>
      </c>
      <c r="D40" s="41">
        <v>1</v>
      </c>
      <c r="E40" s="42">
        <v>1</v>
      </c>
      <c r="F40" s="40">
        <f t="shared" si="0"/>
        <v>2</v>
      </c>
      <c r="G40" s="30"/>
      <c r="H40" s="46">
        <f t="shared" si="6"/>
        <v>0</v>
      </c>
      <c r="I40" s="46">
        <f t="shared" si="11"/>
        <v>0</v>
      </c>
      <c r="J40" s="46">
        <f t="shared" si="12"/>
        <v>0</v>
      </c>
      <c r="K40" s="47">
        <v>0.05</v>
      </c>
      <c r="L40" s="46">
        <f t="shared" si="13"/>
        <v>0</v>
      </c>
      <c r="M40" s="46">
        <f t="shared" si="9"/>
        <v>0</v>
      </c>
      <c r="N40" s="46">
        <f t="shared" si="10"/>
        <v>0</v>
      </c>
    </row>
    <row r="41" spans="1:14" x14ac:dyDescent="0.25">
      <c r="A41" s="38">
        <v>28</v>
      </c>
      <c r="B41" s="12" t="s">
        <v>78</v>
      </c>
      <c r="C41" s="9" t="s">
        <v>4</v>
      </c>
      <c r="D41" s="41">
        <v>1</v>
      </c>
      <c r="E41" s="42">
        <v>1</v>
      </c>
      <c r="F41" s="40">
        <f t="shared" si="0"/>
        <v>2</v>
      </c>
      <c r="G41" s="30"/>
      <c r="H41" s="46">
        <f t="shared" si="6"/>
        <v>0</v>
      </c>
      <c r="I41" s="46">
        <f t="shared" si="11"/>
        <v>0</v>
      </c>
      <c r="J41" s="46">
        <f t="shared" si="12"/>
        <v>0</v>
      </c>
      <c r="K41" s="47">
        <v>0.05</v>
      </c>
      <c r="L41" s="46">
        <f t="shared" si="13"/>
        <v>0</v>
      </c>
      <c r="M41" s="46">
        <f t="shared" si="9"/>
        <v>0</v>
      </c>
      <c r="N41" s="46">
        <f t="shared" si="10"/>
        <v>0</v>
      </c>
    </row>
    <row r="42" spans="1:14" x14ac:dyDescent="0.25">
      <c r="A42" s="38">
        <v>29</v>
      </c>
      <c r="B42" s="12" t="s">
        <v>81</v>
      </c>
      <c r="C42" s="9" t="s">
        <v>4</v>
      </c>
      <c r="D42" s="41">
        <v>6</v>
      </c>
      <c r="E42" s="42">
        <v>2</v>
      </c>
      <c r="F42" s="40">
        <f t="shared" si="0"/>
        <v>8</v>
      </c>
      <c r="G42" s="30"/>
      <c r="H42" s="46">
        <f t="shared" si="6"/>
        <v>0</v>
      </c>
      <c r="I42" s="46">
        <f t="shared" si="11"/>
        <v>0</v>
      </c>
      <c r="J42" s="46">
        <f t="shared" si="12"/>
        <v>0</v>
      </c>
      <c r="K42" s="47">
        <v>0.08</v>
      </c>
      <c r="L42" s="46">
        <f>G42*1.08</f>
        <v>0</v>
      </c>
      <c r="M42" s="46">
        <f t="shared" si="9"/>
        <v>0</v>
      </c>
      <c r="N42" s="46">
        <f t="shared" si="10"/>
        <v>0</v>
      </c>
    </row>
    <row r="43" spans="1:14" x14ac:dyDescent="0.25">
      <c r="A43" s="38">
        <v>30</v>
      </c>
      <c r="B43" s="12" t="s">
        <v>82</v>
      </c>
      <c r="C43" s="9" t="s">
        <v>4</v>
      </c>
      <c r="D43" s="41">
        <v>9</v>
      </c>
      <c r="E43" s="42">
        <v>3</v>
      </c>
      <c r="F43" s="40">
        <f t="shared" si="0"/>
        <v>12</v>
      </c>
      <c r="G43" s="30"/>
      <c r="H43" s="46">
        <f t="shared" si="6"/>
        <v>0</v>
      </c>
      <c r="I43" s="46">
        <f t="shared" si="11"/>
        <v>0</v>
      </c>
      <c r="J43" s="46">
        <f t="shared" si="12"/>
        <v>0</v>
      </c>
      <c r="K43" s="47">
        <v>0.08</v>
      </c>
      <c r="L43" s="46">
        <f>G43*1.08</f>
        <v>0</v>
      </c>
      <c r="M43" s="46">
        <f t="shared" si="9"/>
        <v>0</v>
      </c>
      <c r="N43" s="46">
        <f t="shared" si="10"/>
        <v>0</v>
      </c>
    </row>
    <row r="44" spans="1:14" x14ac:dyDescent="0.25">
      <c r="A44" s="38">
        <v>31</v>
      </c>
      <c r="B44" s="12" t="s">
        <v>83</v>
      </c>
      <c r="C44" s="9" t="s">
        <v>4</v>
      </c>
      <c r="D44" s="41">
        <v>1</v>
      </c>
      <c r="E44" s="42">
        <v>1</v>
      </c>
      <c r="F44" s="40">
        <f t="shared" si="0"/>
        <v>2</v>
      </c>
      <c r="G44" s="30"/>
      <c r="H44" s="46">
        <f t="shared" si="6"/>
        <v>0</v>
      </c>
      <c r="I44" s="46">
        <f t="shared" si="11"/>
        <v>0</v>
      </c>
      <c r="J44" s="46">
        <f t="shared" si="12"/>
        <v>0</v>
      </c>
      <c r="K44" s="47">
        <v>0.05</v>
      </c>
      <c r="L44" s="46">
        <f t="shared" si="13"/>
        <v>0</v>
      </c>
      <c r="M44" s="46">
        <f t="shared" si="9"/>
        <v>0</v>
      </c>
      <c r="N44" s="46">
        <f t="shared" si="10"/>
        <v>0</v>
      </c>
    </row>
    <row r="45" spans="1:14" x14ac:dyDescent="0.25">
      <c r="A45" s="38">
        <v>32</v>
      </c>
      <c r="B45" s="12" t="s">
        <v>84</v>
      </c>
      <c r="C45" s="9" t="s">
        <v>4</v>
      </c>
      <c r="D45" s="41">
        <v>1</v>
      </c>
      <c r="E45" s="42">
        <v>1</v>
      </c>
      <c r="F45" s="40">
        <f t="shared" si="0"/>
        <v>2</v>
      </c>
      <c r="G45" s="30"/>
      <c r="H45" s="46">
        <f t="shared" si="6"/>
        <v>0</v>
      </c>
      <c r="I45" s="46">
        <f t="shared" si="11"/>
        <v>0</v>
      </c>
      <c r="J45" s="46">
        <f t="shared" si="12"/>
        <v>0</v>
      </c>
      <c r="K45" s="47">
        <v>0.05</v>
      </c>
      <c r="L45" s="46">
        <f t="shared" si="13"/>
        <v>0</v>
      </c>
      <c r="M45" s="46">
        <f t="shared" si="9"/>
        <v>0</v>
      </c>
      <c r="N45" s="46">
        <f t="shared" si="10"/>
        <v>0</v>
      </c>
    </row>
    <row r="46" spans="1:14" x14ac:dyDescent="0.25">
      <c r="A46" s="38">
        <v>33</v>
      </c>
      <c r="B46" s="12" t="s">
        <v>88</v>
      </c>
      <c r="C46" s="9" t="s">
        <v>4</v>
      </c>
      <c r="D46" s="41">
        <v>1</v>
      </c>
      <c r="E46" s="42">
        <v>1</v>
      </c>
      <c r="F46" s="40">
        <f t="shared" si="0"/>
        <v>2</v>
      </c>
      <c r="G46" s="30"/>
      <c r="H46" s="46">
        <f t="shared" si="6"/>
        <v>0</v>
      </c>
      <c r="I46" s="46">
        <f t="shared" si="11"/>
        <v>0</v>
      </c>
      <c r="J46" s="46">
        <f t="shared" si="12"/>
        <v>0</v>
      </c>
      <c r="K46" s="47">
        <v>0.05</v>
      </c>
      <c r="L46" s="46">
        <f t="shared" si="13"/>
        <v>0</v>
      </c>
      <c r="M46" s="46">
        <f t="shared" si="9"/>
        <v>0</v>
      </c>
      <c r="N46" s="46">
        <f t="shared" si="10"/>
        <v>0</v>
      </c>
    </row>
    <row r="47" spans="1:14" x14ac:dyDescent="0.25">
      <c r="A47" s="38">
        <v>34</v>
      </c>
      <c r="B47" s="12" t="s">
        <v>89</v>
      </c>
      <c r="C47" s="9" t="s">
        <v>4</v>
      </c>
      <c r="D47" s="41">
        <v>1</v>
      </c>
      <c r="E47" s="42">
        <v>1</v>
      </c>
      <c r="F47" s="40">
        <f t="shared" si="0"/>
        <v>2</v>
      </c>
      <c r="G47" s="30"/>
      <c r="H47" s="46">
        <f t="shared" si="6"/>
        <v>0</v>
      </c>
      <c r="I47" s="46">
        <f t="shared" si="11"/>
        <v>0</v>
      </c>
      <c r="J47" s="46">
        <f t="shared" si="12"/>
        <v>0</v>
      </c>
      <c r="K47" s="47">
        <v>0.05</v>
      </c>
      <c r="L47" s="46">
        <f t="shared" si="13"/>
        <v>0</v>
      </c>
      <c r="M47" s="46">
        <f t="shared" si="9"/>
        <v>0</v>
      </c>
      <c r="N47" s="46">
        <f t="shared" si="10"/>
        <v>0</v>
      </c>
    </row>
    <row r="48" spans="1:14" x14ac:dyDescent="0.25">
      <c r="A48" s="38">
        <v>35</v>
      </c>
      <c r="B48" s="12" t="s">
        <v>91</v>
      </c>
      <c r="C48" s="17" t="s">
        <v>4</v>
      </c>
      <c r="D48" s="41">
        <v>1</v>
      </c>
      <c r="E48" s="42">
        <v>1</v>
      </c>
      <c r="F48" s="40">
        <f t="shared" si="0"/>
        <v>2</v>
      </c>
      <c r="G48" s="30"/>
      <c r="H48" s="46">
        <f t="shared" si="6"/>
        <v>0</v>
      </c>
      <c r="I48" s="46">
        <f t="shared" si="11"/>
        <v>0</v>
      </c>
      <c r="J48" s="46">
        <f t="shared" si="12"/>
        <v>0</v>
      </c>
      <c r="K48" s="47">
        <v>0.08</v>
      </c>
      <c r="L48" s="46">
        <f>G48*1.08</f>
        <v>0</v>
      </c>
      <c r="M48" s="46">
        <f t="shared" si="9"/>
        <v>0</v>
      </c>
      <c r="N48" s="46">
        <f t="shared" si="10"/>
        <v>0</v>
      </c>
    </row>
    <row r="49" spans="1:14" x14ac:dyDescent="0.25">
      <c r="A49" s="38">
        <v>36</v>
      </c>
      <c r="B49" s="12" t="s">
        <v>93</v>
      </c>
      <c r="C49" s="9" t="s">
        <v>4</v>
      </c>
      <c r="D49" s="41">
        <v>6</v>
      </c>
      <c r="E49" s="42">
        <v>2</v>
      </c>
      <c r="F49" s="40">
        <f t="shared" si="0"/>
        <v>8</v>
      </c>
      <c r="G49" s="30"/>
      <c r="H49" s="46">
        <f t="shared" si="6"/>
        <v>0</v>
      </c>
      <c r="I49" s="46">
        <f t="shared" si="11"/>
        <v>0</v>
      </c>
      <c r="J49" s="46">
        <f t="shared" si="12"/>
        <v>0</v>
      </c>
      <c r="K49" s="47">
        <v>0.08</v>
      </c>
      <c r="L49" s="46">
        <f>G49*1.08</f>
        <v>0</v>
      </c>
      <c r="M49" s="46">
        <f t="shared" si="9"/>
        <v>0</v>
      </c>
      <c r="N49" s="46">
        <f t="shared" si="10"/>
        <v>0</v>
      </c>
    </row>
    <row r="50" spans="1:14" x14ac:dyDescent="0.25">
      <c r="A50" s="38">
        <v>37</v>
      </c>
      <c r="B50" s="12" t="s">
        <v>95</v>
      </c>
      <c r="C50" s="9" t="s">
        <v>4</v>
      </c>
      <c r="D50" s="41">
        <v>6</v>
      </c>
      <c r="E50" s="42">
        <v>2</v>
      </c>
      <c r="F50" s="40">
        <f t="shared" si="0"/>
        <v>8</v>
      </c>
      <c r="G50" s="30"/>
      <c r="H50" s="46">
        <f t="shared" si="6"/>
        <v>0</v>
      </c>
      <c r="I50" s="46">
        <f t="shared" si="11"/>
        <v>0</v>
      </c>
      <c r="J50" s="46">
        <f t="shared" si="12"/>
        <v>0</v>
      </c>
      <c r="K50" s="47">
        <v>0.08</v>
      </c>
      <c r="L50" s="46">
        <f>G50*1.08</f>
        <v>0</v>
      </c>
      <c r="M50" s="46">
        <f t="shared" si="9"/>
        <v>0</v>
      </c>
      <c r="N50" s="46">
        <f t="shared" si="10"/>
        <v>0</v>
      </c>
    </row>
    <row r="51" spans="1:14" x14ac:dyDescent="0.25">
      <c r="A51" s="38">
        <v>38</v>
      </c>
      <c r="B51" s="15" t="s">
        <v>101</v>
      </c>
      <c r="C51" s="18" t="s">
        <v>4</v>
      </c>
      <c r="D51" s="41">
        <v>14</v>
      </c>
      <c r="E51" s="42">
        <v>6</v>
      </c>
      <c r="F51" s="40">
        <f t="shared" ref="F51:F56" si="15">D51+E51</f>
        <v>20</v>
      </c>
      <c r="G51" s="30"/>
      <c r="H51" s="46">
        <f t="shared" si="6"/>
        <v>0</v>
      </c>
      <c r="I51" s="46">
        <f t="shared" si="11"/>
        <v>0</v>
      </c>
      <c r="J51" s="46">
        <f t="shared" si="12"/>
        <v>0</v>
      </c>
      <c r="K51" s="47">
        <v>0.23</v>
      </c>
      <c r="L51" s="46">
        <f>G51*1.23</f>
        <v>0</v>
      </c>
      <c r="M51" s="46">
        <f t="shared" si="9"/>
        <v>0</v>
      </c>
      <c r="N51" s="46">
        <f t="shared" si="10"/>
        <v>0</v>
      </c>
    </row>
    <row r="52" spans="1:14" x14ac:dyDescent="0.25">
      <c r="A52" s="38">
        <v>39</v>
      </c>
      <c r="B52" s="15" t="s">
        <v>102</v>
      </c>
      <c r="C52" s="19" t="s">
        <v>4</v>
      </c>
      <c r="D52" s="41">
        <v>28</v>
      </c>
      <c r="E52" s="42">
        <v>12</v>
      </c>
      <c r="F52" s="40">
        <f t="shared" si="15"/>
        <v>40</v>
      </c>
      <c r="G52" s="30"/>
      <c r="H52" s="46">
        <f t="shared" si="6"/>
        <v>0</v>
      </c>
      <c r="I52" s="46">
        <f t="shared" si="11"/>
        <v>0</v>
      </c>
      <c r="J52" s="46">
        <f t="shared" si="12"/>
        <v>0</v>
      </c>
      <c r="K52" s="47">
        <v>0.23</v>
      </c>
      <c r="L52" s="46">
        <f>G52*1.23</f>
        <v>0</v>
      </c>
      <c r="M52" s="46">
        <f t="shared" si="9"/>
        <v>0</v>
      </c>
      <c r="N52" s="46">
        <f t="shared" si="10"/>
        <v>0</v>
      </c>
    </row>
    <row r="53" spans="1:14" x14ac:dyDescent="0.25">
      <c r="A53" s="38">
        <v>40</v>
      </c>
      <c r="B53" s="15" t="s">
        <v>103</v>
      </c>
      <c r="C53" s="19" t="s">
        <v>4</v>
      </c>
      <c r="D53" s="41">
        <v>56</v>
      </c>
      <c r="E53" s="42">
        <v>24</v>
      </c>
      <c r="F53" s="40">
        <f t="shared" si="15"/>
        <v>80</v>
      </c>
      <c r="G53" s="30"/>
      <c r="H53" s="46">
        <f t="shared" si="6"/>
        <v>0</v>
      </c>
      <c r="I53" s="46">
        <f t="shared" si="11"/>
        <v>0</v>
      </c>
      <c r="J53" s="46">
        <f t="shared" si="12"/>
        <v>0</v>
      </c>
      <c r="K53" s="47">
        <v>0.23</v>
      </c>
      <c r="L53" s="46">
        <f>G53*1.23</f>
        <v>0</v>
      </c>
      <c r="M53" s="46">
        <f t="shared" si="9"/>
        <v>0</v>
      </c>
      <c r="N53" s="46">
        <f t="shared" si="10"/>
        <v>0</v>
      </c>
    </row>
    <row r="54" spans="1:14" x14ac:dyDescent="0.25">
      <c r="A54" s="38">
        <v>41</v>
      </c>
      <c r="B54" s="15" t="s">
        <v>104</v>
      </c>
      <c r="C54" s="18" t="s">
        <v>4</v>
      </c>
      <c r="D54" s="41">
        <v>70</v>
      </c>
      <c r="E54" s="42">
        <v>30</v>
      </c>
      <c r="F54" s="40">
        <f t="shared" si="15"/>
        <v>100</v>
      </c>
      <c r="G54" s="30"/>
      <c r="H54" s="46">
        <f t="shared" si="6"/>
        <v>0</v>
      </c>
      <c r="I54" s="46">
        <f t="shared" si="11"/>
        <v>0</v>
      </c>
      <c r="J54" s="46">
        <f t="shared" si="12"/>
        <v>0</v>
      </c>
      <c r="K54" s="47">
        <v>0.23</v>
      </c>
      <c r="L54" s="46">
        <f>G54*1.23</f>
        <v>0</v>
      </c>
      <c r="M54" s="46">
        <f t="shared" si="9"/>
        <v>0</v>
      </c>
      <c r="N54" s="46">
        <f t="shared" si="10"/>
        <v>0</v>
      </c>
    </row>
    <row r="55" spans="1:14" x14ac:dyDescent="0.25">
      <c r="A55" s="38">
        <v>42</v>
      </c>
      <c r="B55" s="15" t="s">
        <v>105</v>
      </c>
      <c r="C55" s="18" t="s">
        <v>4</v>
      </c>
      <c r="D55" s="41">
        <v>70</v>
      </c>
      <c r="E55" s="42">
        <v>30</v>
      </c>
      <c r="F55" s="40">
        <f t="shared" si="15"/>
        <v>100</v>
      </c>
      <c r="G55" s="30"/>
      <c r="H55" s="46">
        <f t="shared" si="6"/>
        <v>0</v>
      </c>
      <c r="I55" s="46">
        <f t="shared" si="11"/>
        <v>0</v>
      </c>
      <c r="J55" s="46">
        <f t="shared" si="12"/>
        <v>0</v>
      </c>
      <c r="K55" s="47">
        <v>0.23</v>
      </c>
      <c r="L55" s="46">
        <f>G55*1.23</f>
        <v>0</v>
      </c>
      <c r="M55" s="46">
        <f t="shared" si="9"/>
        <v>0</v>
      </c>
      <c r="N55" s="46">
        <f t="shared" si="10"/>
        <v>0</v>
      </c>
    </row>
    <row r="56" spans="1:14" x14ac:dyDescent="0.25">
      <c r="A56" s="38">
        <v>43</v>
      </c>
      <c r="B56" s="15" t="s">
        <v>106</v>
      </c>
      <c r="C56" s="19" t="s">
        <v>4</v>
      </c>
      <c r="D56" s="41">
        <v>42</v>
      </c>
      <c r="E56" s="42">
        <v>18</v>
      </c>
      <c r="F56" s="40">
        <f t="shared" si="15"/>
        <v>60</v>
      </c>
      <c r="G56" s="30"/>
      <c r="H56" s="46">
        <f t="shared" ref="H56" si="16">D56*G56</f>
        <v>0</v>
      </c>
      <c r="I56" s="46">
        <f t="shared" si="11"/>
        <v>0</v>
      </c>
      <c r="J56" s="46">
        <f t="shared" si="12"/>
        <v>0</v>
      </c>
      <c r="K56" s="47">
        <v>0.05</v>
      </c>
      <c r="L56" s="46">
        <f>G56*1.05</f>
        <v>0</v>
      </c>
      <c r="M56" s="46">
        <f t="shared" si="9"/>
        <v>0</v>
      </c>
      <c r="N56" s="46">
        <f t="shared" si="10"/>
        <v>0</v>
      </c>
    </row>
    <row r="57" spans="1:14" ht="16.5" x14ac:dyDescent="0.3">
      <c r="A57" s="41" t="s">
        <v>12</v>
      </c>
      <c r="B57" s="43" t="s">
        <v>13</v>
      </c>
      <c r="C57" s="41" t="s">
        <v>12</v>
      </c>
      <c r="D57" s="44">
        <f>SUM(D14:D56)</f>
        <v>1769</v>
      </c>
      <c r="E57" s="44">
        <f>SUM(E14:E56)</f>
        <v>757</v>
      </c>
      <c r="F57" s="45">
        <f>SUM(F14:F56)</f>
        <v>2526</v>
      </c>
      <c r="G57" s="21" t="s">
        <v>12</v>
      </c>
      <c r="H57" s="48">
        <f>SUM(H14:H56)</f>
        <v>0</v>
      </c>
      <c r="I57" s="48">
        <f>SUM(I14:I56)</f>
        <v>0</v>
      </c>
      <c r="J57" s="49">
        <f>SUM(J14:J56)</f>
        <v>0</v>
      </c>
      <c r="K57" s="41" t="s">
        <v>12</v>
      </c>
      <c r="L57" s="48">
        <f>SUM(L14:L56)</f>
        <v>0</v>
      </c>
      <c r="M57" s="48">
        <f>SUM(M14:M56)</f>
        <v>0</v>
      </c>
      <c r="N57" s="48">
        <f>SUM(N14:N56)</f>
        <v>0</v>
      </c>
    </row>
  </sheetData>
  <sheetProtection password="CC32" sheet="1" objects="1" scenarios="1"/>
  <mergeCells count="6">
    <mergeCell ref="M2:N2"/>
    <mergeCell ref="B6:F6"/>
    <mergeCell ref="B11:L11"/>
    <mergeCell ref="B8:J8"/>
    <mergeCell ref="B9:J9"/>
    <mergeCell ref="B10:J10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view="pageBreakPreview" topLeftCell="A31" zoomScale="80" zoomScaleNormal="100" zoomScaleSheetLayoutView="80" workbookViewId="0">
      <selection activeCell="L56" sqref="L56"/>
    </sheetView>
  </sheetViews>
  <sheetFormatPr defaultRowHeight="15" x14ac:dyDescent="0.25"/>
  <cols>
    <col min="1" max="1" width="4.140625" style="3" customWidth="1"/>
    <col min="2" max="2" width="39.7109375" style="3" customWidth="1"/>
    <col min="3" max="3" width="5.28515625" style="3" customWidth="1"/>
    <col min="4" max="4" width="9" style="3" customWidth="1"/>
    <col min="5" max="5" width="8.85546875" style="3" customWidth="1"/>
    <col min="6" max="6" width="9.5703125" style="3" customWidth="1"/>
    <col min="7" max="7" width="8.42578125" style="3" customWidth="1"/>
    <col min="8" max="8" width="9" style="3" customWidth="1"/>
    <col min="9" max="9" width="9.28515625" style="3" customWidth="1"/>
    <col min="10" max="11" width="9.140625" style="3"/>
    <col min="12" max="12" width="9.5703125" style="3" customWidth="1"/>
    <col min="13" max="13" width="9.42578125" style="3" customWidth="1"/>
    <col min="14" max="14" width="10" style="3" customWidth="1"/>
    <col min="15" max="15" width="1.140625" style="3" customWidth="1"/>
    <col min="16" max="16384" width="9.140625" style="3"/>
  </cols>
  <sheetData>
    <row r="1" spans="1:14" x14ac:dyDescent="0.25">
      <c r="B1" s="26"/>
      <c r="L1" s="65" t="s">
        <v>116</v>
      </c>
      <c r="M1" s="65"/>
      <c r="N1" s="65"/>
    </row>
    <row r="2" spans="1:14" ht="68.25" customHeight="1" x14ac:dyDescent="0.25">
      <c r="B2" s="26"/>
      <c r="L2" s="27"/>
      <c r="M2" s="27"/>
      <c r="N2" s="27"/>
    </row>
    <row r="3" spans="1:14" x14ac:dyDescent="0.25">
      <c r="B3" s="26" t="s">
        <v>108</v>
      </c>
      <c r="L3" s="27"/>
      <c r="M3" s="27"/>
      <c r="N3" s="27"/>
    </row>
    <row r="4" spans="1:14" x14ac:dyDescent="0.25">
      <c r="B4" s="26"/>
      <c r="L4" s="27"/>
      <c r="M4" s="27"/>
      <c r="N4" s="27"/>
    </row>
    <row r="5" spans="1:14" x14ac:dyDescent="0.25">
      <c r="B5" s="26"/>
      <c r="L5" s="27"/>
      <c r="M5" s="27"/>
      <c r="N5" s="27"/>
    </row>
    <row r="6" spans="1:14" s="31" customFormat="1" x14ac:dyDescent="0.25">
      <c r="B6" s="70" t="s">
        <v>30</v>
      </c>
      <c r="C6" s="70"/>
      <c r="D6" s="70"/>
      <c r="E6" s="70"/>
      <c r="F6" s="70"/>
      <c r="G6" s="70"/>
      <c r="H6" s="70"/>
      <c r="I6" s="70"/>
    </row>
    <row r="7" spans="1:14" s="31" customFormat="1" x14ac:dyDescent="0.25">
      <c r="B7" s="32"/>
      <c r="C7" s="32"/>
      <c r="D7" s="32"/>
      <c r="E7" s="32"/>
      <c r="F7" s="32"/>
      <c r="G7" s="32"/>
      <c r="H7" s="32"/>
      <c r="I7" s="32"/>
    </row>
    <row r="8" spans="1:14" s="31" customFormat="1" x14ac:dyDescent="0.25">
      <c r="B8" s="68" t="s">
        <v>110</v>
      </c>
      <c r="C8" s="68"/>
      <c r="D8" s="68"/>
      <c r="E8" s="68"/>
      <c r="F8" s="68"/>
      <c r="G8" s="68"/>
      <c r="H8" s="68"/>
      <c r="I8" s="68"/>
      <c r="J8" s="68"/>
    </row>
    <row r="9" spans="1:14" s="31" customFormat="1" x14ac:dyDescent="0.25">
      <c r="B9" s="68" t="s">
        <v>109</v>
      </c>
      <c r="C9" s="68"/>
      <c r="D9" s="68"/>
      <c r="E9" s="68"/>
      <c r="F9" s="68"/>
      <c r="G9" s="68"/>
      <c r="H9" s="68"/>
      <c r="I9" s="68"/>
      <c r="J9" s="68"/>
    </row>
    <row r="10" spans="1:14" s="31" customFormat="1" x14ac:dyDescent="0.25">
      <c r="B10" s="50" t="s">
        <v>112</v>
      </c>
      <c r="C10" s="50"/>
      <c r="D10" s="50"/>
      <c r="E10" s="50"/>
      <c r="F10" s="50"/>
      <c r="G10" s="50"/>
      <c r="H10" s="50"/>
      <c r="I10" s="50"/>
      <c r="J10" s="50"/>
    </row>
    <row r="11" spans="1:14" s="31" customFormat="1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33"/>
    </row>
    <row r="12" spans="1:14" ht="114.75" customHeight="1" x14ac:dyDescent="0.25">
      <c r="A12" s="81" t="s">
        <v>0</v>
      </c>
      <c r="B12" s="81" t="s">
        <v>11</v>
      </c>
      <c r="C12" s="81" t="s">
        <v>1</v>
      </c>
      <c r="D12" s="75" t="s">
        <v>7</v>
      </c>
      <c r="E12" s="76"/>
      <c r="F12" s="77" t="s">
        <v>22</v>
      </c>
      <c r="G12" s="79" t="s">
        <v>23</v>
      </c>
      <c r="H12" s="79" t="s">
        <v>24</v>
      </c>
      <c r="I12" s="79" t="s">
        <v>25</v>
      </c>
      <c r="J12" s="71" t="s">
        <v>28</v>
      </c>
      <c r="K12" s="73" t="s">
        <v>26</v>
      </c>
      <c r="L12" s="73" t="s">
        <v>10</v>
      </c>
      <c r="M12" s="71" t="s">
        <v>27</v>
      </c>
      <c r="N12" s="71" t="s">
        <v>29</v>
      </c>
    </row>
    <row r="13" spans="1:14" ht="59.25" customHeight="1" x14ac:dyDescent="0.25">
      <c r="A13" s="81"/>
      <c r="B13" s="81"/>
      <c r="C13" s="81"/>
      <c r="D13" s="35" t="s">
        <v>2</v>
      </c>
      <c r="E13" s="4" t="s">
        <v>3</v>
      </c>
      <c r="F13" s="78"/>
      <c r="G13" s="80"/>
      <c r="H13" s="80"/>
      <c r="I13" s="80"/>
      <c r="J13" s="72"/>
      <c r="K13" s="74"/>
      <c r="L13" s="74"/>
      <c r="M13" s="72"/>
      <c r="N13" s="72"/>
    </row>
    <row r="14" spans="1:14" ht="10.5" customHeight="1" x14ac:dyDescent="0.25">
      <c r="A14" s="36">
        <v>1</v>
      </c>
      <c r="B14" s="36">
        <v>2</v>
      </c>
      <c r="C14" s="36">
        <v>3</v>
      </c>
      <c r="D14" s="37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6">
        <v>14</v>
      </c>
    </row>
    <row r="15" spans="1:14" ht="16.5" customHeight="1" x14ac:dyDescent="0.25">
      <c r="A15" s="38">
        <v>1</v>
      </c>
      <c r="B15" s="15" t="s">
        <v>35</v>
      </c>
      <c r="C15" s="9" t="s">
        <v>36</v>
      </c>
      <c r="D15" s="6">
        <v>21</v>
      </c>
      <c r="E15" s="39">
        <v>9</v>
      </c>
      <c r="F15" s="40">
        <f t="shared" ref="F15:F65" si="0">D15+E15</f>
        <v>30</v>
      </c>
      <c r="G15" s="29"/>
      <c r="H15" s="46">
        <f t="shared" ref="H15:H65" si="1">D15*G15</f>
        <v>0</v>
      </c>
      <c r="I15" s="46">
        <f t="shared" ref="I15:I65" si="2">E15*G15</f>
        <v>0</v>
      </c>
      <c r="J15" s="46">
        <f t="shared" ref="J15:J65" si="3">F15*G15</f>
        <v>0</v>
      </c>
      <c r="K15" s="47">
        <v>0.08</v>
      </c>
      <c r="L15" s="46">
        <f>G15*1.08</f>
        <v>0</v>
      </c>
      <c r="M15" s="46">
        <f t="shared" ref="M15:M65" si="4">D15*L15</f>
        <v>0</v>
      </c>
      <c r="N15" s="46">
        <f t="shared" ref="N15:N65" si="5">F15*L15</f>
        <v>0</v>
      </c>
    </row>
    <row r="16" spans="1:14" ht="16.5" customHeight="1" x14ac:dyDescent="0.25">
      <c r="A16" s="38">
        <v>2</v>
      </c>
      <c r="B16" s="12" t="s">
        <v>40</v>
      </c>
      <c r="C16" s="9" t="s">
        <v>36</v>
      </c>
      <c r="D16" s="7">
        <v>11</v>
      </c>
      <c r="E16" s="39">
        <v>4</v>
      </c>
      <c r="F16" s="40">
        <f t="shared" si="0"/>
        <v>15</v>
      </c>
      <c r="G16" s="29"/>
      <c r="H16" s="46">
        <f t="shared" si="1"/>
        <v>0</v>
      </c>
      <c r="I16" s="46">
        <f t="shared" si="2"/>
        <v>0</v>
      </c>
      <c r="J16" s="46">
        <f t="shared" si="3"/>
        <v>0</v>
      </c>
      <c r="K16" s="47">
        <v>0.08</v>
      </c>
      <c r="L16" s="46">
        <f>G16*1.08</f>
        <v>0</v>
      </c>
      <c r="M16" s="46">
        <f t="shared" si="4"/>
        <v>0</v>
      </c>
      <c r="N16" s="46">
        <f t="shared" si="5"/>
        <v>0</v>
      </c>
    </row>
    <row r="17" spans="1:15" ht="16.5" customHeight="1" x14ac:dyDescent="0.25">
      <c r="A17" s="38">
        <v>3</v>
      </c>
      <c r="B17" s="12" t="s">
        <v>41</v>
      </c>
      <c r="C17" s="9" t="s">
        <v>36</v>
      </c>
      <c r="D17" s="7">
        <v>11</v>
      </c>
      <c r="E17" s="39">
        <v>4</v>
      </c>
      <c r="F17" s="40">
        <f t="shared" si="0"/>
        <v>15</v>
      </c>
      <c r="G17" s="29"/>
      <c r="H17" s="46">
        <f t="shared" si="1"/>
        <v>0</v>
      </c>
      <c r="I17" s="46">
        <f t="shared" si="2"/>
        <v>0</v>
      </c>
      <c r="J17" s="46">
        <f t="shared" si="3"/>
        <v>0</v>
      </c>
      <c r="K17" s="47">
        <v>0.08</v>
      </c>
      <c r="L17" s="46">
        <f>G17*1.08</f>
        <v>0</v>
      </c>
      <c r="M17" s="46">
        <f t="shared" si="4"/>
        <v>0</v>
      </c>
      <c r="N17" s="46">
        <f t="shared" si="5"/>
        <v>0</v>
      </c>
    </row>
    <row r="18" spans="1:15" ht="16.5" customHeight="1" x14ac:dyDescent="0.25">
      <c r="A18" s="38">
        <v>4</v>
      </c>
      <c r="B18" s="16" t="s">
        <v>42</v>
      </c>
      <c r="C18" s="9" t="s">
        <v>36</v>
      </c>
      <c r="D18" s="7">
        <v>18</v>
      </c>
      <c r="E18" s="39">
        <v>7</v>
      </c>
      <c r="F18" s="40">
        <f t="shared" si="0"/>
        <v>25</v>
      </c>
      <c r="G18" s="30"/>
      <c r="H18" s="46">
        <f t="shared" si="1"/>
        <v>0</v>
      </c>
      <c r="I18" s="46">
        <f t="shared" si="2"/>
        <v>0</v>
      </c>
      <c r="J18" s="46">
        <f t="shared" si="3"/>
        <v>0</v>
      </c>
      <c r="K18" s="47">
        <v>0.08</v>
      </c>
      <c r="L18" s="46">
        <f>G18*1.08</f>
        <v>0</v>
      </c>
      <c r="M18" s="46">
        <f t="shared" si="4"/>
        <v>0</v>
      </c>
      <c r="N18" s="46">
        <f t="shared" si="5"/>
        <v>0</v>
      </c>
    </row>
    <row r="19" spans="1:15" x14ac:dyDescent="0.25">
      <c r="A19" s="38">
        <v>5</v>
      </c>
      <c r="B19" s="12" t="s">
        <v>43</v>
      </c>
      <c r="C19" s="10" t="s">
        <v>36</v>
      </c>
      <c r="D19" s="7">
        <v>21</v>
      </c>
      <c r="E19" s="39">
        <v>9</v>
      </c>
      <c r="F19" s="40">
        <f t="shared" si="0"/>
        <v>30</v>
      </c>
      <c r="G19" s="30"/>
      <c r="H19" s="46">
        <f t="shared" si="1"/>
        <v>0</v>
      </c>
      <c r="I19" s="46">
        <f t="shared" si="2"/>
        <v>0</v>
      </c>
      <c r="J19" s="46">
        <f t="shared" si="3"/>
        <v>0</v>
      </c>
      <c r="K19" s="47">
        <v>0.08</v>
      </c>
      <c r="L19" s="46">
        <f>G19*1.08</f>
        <v>0</v>
      </c>
      <c r="M19" s="46">
        <f t="shared" si="4"/>
        <v>0</v>
      </c>
      <c r="N19" s="46">
        <f t="shared" si="5"/>
        <v>0</v>
      </c>
    </row>
    <row r="20" spans="1:15" x14ac:dyDescent="0.25">
      <c r="A20" s="38">
        <v>6</v>
      </c>
      <c r="B20" s="15" t="s">
        <v>46</v>
      </c>
      <c r="C20" s="9" t="s">
        <v>4</v>
      </c>
      <c r="D20" s="6">
        <v>42</v>
      </c>
      <c r="E20" s="39">
        <v>18</v>
      </c>
      <c r="F20" s="40">
        <f t="shared" si="0"/>
        <v>60</v>
      </c>
      <c r="G20" s="22"/>
      <c r="H20" s="46">
        <f t="shared" si="1"/>
        <v>0</v>
      </c>
      <c r="I20" s="46">
        <f t="shared" si="2"/>
        <v>0</v>
      </c>
      <c r="J20" s="46">
        <f t="shared" si="3"/>
        <v>0</v>
      </c>
      <c r="K20" s="47">
        <v>0.05</v>
      </c>
      <c r="L20" s="46">
        <f t="shared" ref="L20:L56" si="6">G20*1.05</f>
        <v>0</v>
      </c>
      <c r="M20" s="46">
        <f t="shared" si="4"/>
        <v>0</v>
      </c>
      <c r="N20" s="46">
        <f t="shared" si="5"/>
        <v>0</v>
      </c>
      <c r="O20" s="2"/>
    </row>
    <row r="21" spans="1:15" x14ac:dyDescent="0.25">
      <c r="A21" s="38">
        <v>7</v>
      </c>
      <c r="B21" s="15" t="s">
        <v>48</v>
      </c>
      <c r="C21" s="9" t="s">
        <v>4</v>
      </c>
      <c r="D21" s="6">
        <v>42</v>
      </c>
      <c r="E21" s="39">
        <v>18</v>
      </c>
      <c r="F21" s="40">
        <f t="shared" si="0"/>
        <v>60</v>
      </c>
      <c r="G21" s="22"/>
      <c r="H21" s="46">
        <f t="shared" si="1"/>
        <v>0</v>
      </c>
      <c r="I21" s="46">
        <f t="shared" si="2"/>
        <v>0</v>
      </c>
      <c r="J21" s="46">
        <f t="shared" si="3"/>
        <v>0</v>
      </c>
      <c r="K21" s="47">
        <v>0.05</v>
      </c>
      <c r="L21" s="46">
        <f t="shared" si="6"/>
        <v>0</v>
      </c>
      <c r="M21" s="46">
        <f t="shared" si="4"/>
        <v>0</v>
      </c>
      <c r="N21" s="46">
        <f t="shared" si="5"/>
        <v>0</v>
      </c>
    </row>
    <row r="22" spans="1:15" ht="21.75" x14ac:dyDescent="0.25">
      <c r="A22" s="38">
        <v>8</v>
      </c>
      <c r="B22" s="15" t="s">
        <v>49</v>
      </c>
      <c r="C22" s="9" t="s">
        <v>4</v>
      </c>
      <c r="D22" s="6">
        <v>168</v>
      </c>
      <c r="E22" s="39">
        <v>72</v>
      </c>
      <c r="F22" s="40">
        <f t="shared" si="0"/>
        <v>240</v>
      </c>
      <c r="G22" s="23"/>
      <c r="H22" s="46">
        <f t="shared" si="1"/>
        <v>0</v>
      </c>
      <c r="I22" s="46">
        <f t="shared" si="2"/>
        <v>0</v>
      </c>
      <c r="J22" s="46">
        <f t="shared" si="3"/>
        <v>0</v>
      </c>
      <c r="K22" s="47">
        <v>0.08</v>
      </c>
      <c r="L22" s="46">
        <f t="shared" ref="L22:L35" si="7">G22*1.08</f>
        <v>0</v>
      </c>
      <c r="M22" s="46">
        <f t="shared" si="4"/>
        <v>0</v>
      </c>
      <c r="N22" s="46">
        <f t="shared" si="5"/>
        <v>0</v>
      </c>
      <c r="O22" s="13"/>
    </row>
    <row r="23" spans="1:15" ht="21.75" x14ac:dyDescent="0.25">
      <c r="A23" s="38">
        <v>9</v>
      </c>
      <c r="B23" s="15" t="s">
        <v>50</v>
      </c>
      <c r="C23" s="9" t="s">
        <v>4</v>
      </c>
      <c r="D23" s="6">
        <v>140</v>
      </c>
      <c r="E23" s="39">
        <v>60</v>
      </c>
      <c r="F23" s="40">
        <f t="shared" si="0"/>
        <v>200</v>
      </c>
      <c r="G23" s="24"/>
      <c r="H23" s="46">
        <f t="shared" si="1"/>
        <v>0</v>
      </c>
      <c r="I23" s="46">
        <f t="shared" si="2"/>
        <v>0</v>
      </c>
      <c r="J23" s="46">
        <f t="shared" si="3"/>
        <v>0</v>
      </c>
      <c r="K23" s="47">
        <v>0.08</v>
      </c>
      <c r="L23" s="46">
        <f t="shared" si="7"/>
        <v>0</v>
      </c>
      <c r="M23" s="46">
        <f t="shared" si="4"/>
        <v>0</v>
      </c>
      <c r="N23" s="46">
        <f t="shared" si="5"/>
        <v>0</v>
      </c>
      <c r="O23" s="13"/>
    </row>
    <row r="24" spans="1:15" x14ac:dyDescent="0.25">
      <c r="A24" s="38">
        <v>10</v>
      </c>
      <c r="B24" s="15" t="s">
        <v>52</v>
      </c>
      <c r="C24" s="9" t="s">
        <v>4</v>
      </c>
      <c r="D24" s="6">
        <v>154</v>
      </c>
      <c r="E24" s="39">
        <v>66</v>
      </c>
      <c r="F24" s="40">
        <f t="shared" si="0"/>
        <v>220</v>
      </c>
      <c r="G24" s="30"/>
      <c r="H24" s="46">
        <f t="shared" si="1"/>
        <v>0</v>
      </c>
      <c r="I24" s="46">
        <f t="shared" si="2"/>
        <v>0</v>
      </c>
      <c r="J24" s="46">
        <f t="shared" si="3"/>
        <v>0</v>
      </c>
      <c r="K24" s="47">
        <v>0.08</v>
      </c>
      <c r="L24" s="46">
        <f t="shared" si="7"/>
        <v>0</v>
      </c>
      <c r="M24" s="46">
        <f t="shared" si="4"/>
        <v>0</v>
      </c>
      <c r="N24" s="46">
        <f t="shared" si="5"/>
        <v>0</v>
      </c>
    </row>
    <row r="25" spans="1:15" x14ac:dyDescent="0.25">
      <c r="A25" s="38">
        <v>11</v>
      </c>
      <c r="B25" s="15" t="s">
        <v>53</v>
      </c>
      <c r="C25" s="9" t="s">
        <v>4</v>
      </c>
      <c r="D25" s="6">
        <v>84</v>
      </c>
      <c r="E25" s="39">
        <v>36</v>
      </c>
      <c r="F25" s="40">
        <f t="shared" si="0"/>
        <v>120</v>
      </c>
      <c r="G25" s="30"/>
      <c r="H25" s="46">
        <f t="shared" si="1"/>
        <v>0</v>
      </c>
      <c r="I25" s="46">
        <f t="shared" si="2"/>
        <v>0</v>
      </c>
      <c r="J25" s="46">
        <f t="shared" si="3"/>
        <v>0</v>
      </c>
      <c r="K25" s="47">
        <v>0.08</v>
      </c>
      <c r="L25" s="46">
        <f t="shared" si="7"/>
        <v>0</v>
      </c>
      <c r="M25" s="46">
        <f t="shared" si="4"/>
        <v>0</v>
      </c>
      <c r="N25" s="46">
        <f t="shared" si="5"/>
        <v>0</v>
      </c>
    </row>
    <row r="26" spans="1:15" x14ac:dyDescent="0.25">
      <c r="A26" s="38">
        <v>12</v>
      </c>
      <c r="B26" s="15" t="s">
        <v>54</v>
      </c>
      <c r="C26" s="9" t="s">
        <v>4</v>
      </c>
      <c r="D26" s="6">
        <v>28</v>
      </c>
      <c r="E26" s="39">
        <v>12</v>
      </c>
      <c r="F26" s="40">
        <f t="shared" si="0"/>
        <v>40</v>
      </c>
      <c r="G26" s="30"/>
      <c r="H26" s="46">
        <f t="shared" si="1"/>
        <v>0</v>
      </c>
      <c r="I26" s="46">
        <f t="shared" si="2"/>
        <v>0</v>
      </c>
      <c r="J26" s="46">
        <f t="shared" si="3"/>
        <v>0</v>
      </c>
      <c r="K26" s="47">
        <v>0.08</v>
      </c>
      <c r="L26" s="46">
        <f t="shared" si="7"/>
        <v>0</v>
      </c>
      <c r="M26" s="46">
        <f t="shared" si="4"/>
        <v>0</v>
      </c>
      <c r="N26" s="46">
        <f t="shared" si="5"/>
        <v>0</v>
      </c>
    </row>
    <row r="27" spans="1:15" x14ac:dyDescent="0.25">
      <c r="A27" s="38">
        <v>13</v>
      </c>
      <c r="B27" s="16" t="s">
        <v>55</v>
      </c>
      <c r="C27" s="9" t="s">
        <v>4</v>
      </c>
      <c r="D27" s="6">
        <v>18</v>
      </c>
      <c r="E27" s="39">
        <v>7</v>
      </c>
      <c r="F27" s="40">
        <f t="shared" si="0"/>
        <v>25</v>
      </c>
      <c r="G27" s="30"/>
      <c r="H27" s="46">
        <f t="shared" si="1"/>
        <v>0</v>
      </c>
      <c r="I27" s="46">
        <f t="shared" si="2"/>
        <v>0</v>
      </c>
      <c r="J27" s="46">
        <f t="shared" si="3"/>
        <v>0</v>
      </c>
      <c r="K27" s="47">
        <v>0.08</v>
      </c>
      <c r="L27" s="46">
        <f t="shared" si="7"/>
        <v>0</v>
      </c>
      <c r="M27" s="46">
        <f t="shared" si="4"/>
        <v>0</v>
      </c>
      <c r="N27" s="46">
        <f t="shared" si="5"/>
        <v>0</v>
      </c>
    </row>
    <row r="28" spans="1:15" x14ac:dyDescent="0.25">
      <c r="A28" s="38">
        <v>14</v>
      </c>
      <c r="B28" s="15" t="s">
        <v>56</v>
      </c>
      <c r="C28" s="9" t="s">
        <v>4</v>
      </c>
      <c r="D28" s="6">
        <v>154</v>
      </c>
      <c r="E28" s="39">
        <v>66</v>
      </c>
      <c r="F28" s="40">
        <f t="shared" si="0"/>
        <v>220</v>
      </c>
      <c r="G28" s="30"/>
      <c r="H28" s="46">
        <f t="shared" si="1"/>
        <v>0</v>
      </c>
      <c r="I28" s="46">
        <f t="shared" si="2"/>
        <v>0</v>
      </c>
      <c r="J28" s="46">
        <f t="shared" si="3"/>
        <v>0</v>
      </c>
      <c r="K28" s="47">
        <v>0.08</v>
      </c>
      <c r="L28" s="46">
        <f t="shared" si="7"/>
        <v>0</v>
      </c>
      <c r="M28" s="46">
        <f t="shared" si="4"/>
        <v>0</v>
      </c>
      <c r="N28" s="46">
        <f t="shared" si="5"/>
        <v>0</v>
      </c>
    </row>
    <row r="29" spans="1:15" x14ac:dyDescent="0.25">
      <c r="A29" s="38">
        <v>15</v>
      </c>
      <c r="B29" s="15" t="s">
        <v>57</v>
      </c>
      <c r="C29" s="9" t="s">
        <v>4</v>
      </c>
      <c r="D29" s="6">
        <v>70</v>
      </c>
      <c r="E29" s="39">
        <v>30</v>
      </c>
      <c r="F29" s="40">
        <f t="shared" si="0"/>
        <v>100</v>
      </c>
      <c r="G29" s="30"/>
      <c r="H29" s="46">
        <f t="shared" si="1"/>
        <v>0</v>
      </c>
      <c r="I29" s="46">
        <f t="shared" si="2"/>
        <v>0</v>
      </c>
      <c r="J29" s="46">
        <f t="shared" si="3"/>
        <v>0</v>
      </c>
      <c r="K29" s="47">
        <v>0.08</v>
      </c>
      <c r="L29" s="46">
        <f t="shared" si="7"/>
        <v>0</v>
      </c>
      <c r="M29" s="46">
        <f t="shared" si="4"/>
        <v>0</v>
      </c>
      <c r="N29" s="46">
        <f t="shared" si="5"/>
        <v>0</v>
      </c>
    </row>
    <row r="30" spans="1:15" x14ac:dyDescent="0.25">
      <c r="A30" s="38">
        <v>16</v>
      </c>
      <c r="B30" s="12" t="s">
        <v>58</v>
      </c>
      <c r="C30" s="9" t="s">
        <v>36</v>
      </c>
      <c r="D30" s="6">
        <v>140</v>
      </c>
      <c r="E30" s="39">
        <v>60</v>
      </c>
      <c r="F30" s="40">
        <f t="shared" si="0"/>
        <v>200</v>
      </c>
      <c r="G30" s="30"/>
      <c r="H30" s="46">
        <f t="shared" si="1"/>
        <v>0</v>
      </c>
      <c r="I30" s="46">
        <f t="shared" si="2"/>
        <v>0</v>
      </c>
      <c r="J30" s="46">
        <f t="shared" si="3"/>
        <v>0</v>
      </c>
      <c r="K30" s="47">
        <v>0.08</v>
      </c>
      <c r="L30" s="46">
        <f t="shared" si="7"/>
        <v>0</v>
      </c>
      <c r="M30" s="46">
        <f t="shared" si="4"/>
        <v>0</v>
      </c>
      <c r="N30" s="46">
        <f t="shared" si="5"/>
        <v>0</v>
      </c>
    </row>
    <row r="31" spans="1:15" x14ac:dyDescent="0.25">
      <c r="A31" s="38">
        <v>17</v>
      </c>
      <c r="B31" s="15" t="s">
        <v>59</v>
      </c>
      <c r="C31" s="9" t="s">
        <v>4</v>
      </c>
      <c r="D31" s="6">
        <v>70</v>
      </c>
      <c r="E31" s="39">
        <v>30</v>
      </c>
      <c r="F31" s="40">
        <f t="shared" si="0"/>
        <v>100</v>
      </c>
      <c r="G31" s="30"/>
      <c r="H31" s="46">
        <f t="shared" si="1"/>
        <v>0</v>
      </c>
      <c r="I31" s="46">
        <f t="shared" si="2"/>
        <v>0</v>
      </c>
      <c r="J31" s="46">
        <f t="shared" si="3"/>
        <v>0</v>
      </c>
      <c r="K31" s="47">
        <v>0.08</v>
      </c>
      <c r="L31" s="46">
        <f t="shared" si="7"/>
        <v>0</v>
      </c>
      <c r="M31" s="46">
        <f t="shared" si="4"/>
        <v>0</v>
      </c>
      <c r="N31" s="46">
        <f t="shared" si="5"/>
        <v>0</v>
      </c>
    </row>
    <row r="32" spans="1:15" x14ac:dyDescent="0.25">
      <c r="A32" s="38">
        <v>18</v>
      </c>
      <c r="B32" s="15" t="s">
        <v>60</v>
      </c>
      <c r="C32" s="9" t="s">
        <v>4</v>
      </c>
      <c r="D32" s="6">
        <v>112</v>
      </c>
      <c r="E32" s="39">
        <v>48</v>
      </c>
      <c r="F32" s="40">
        <f t="shared" si="0"/>
        <v>160</v>
      </c>
      <c r="G32" s="30"/>
      <c r="H32" s="46">
        <f t="shared" si="1"/>
        <v>0</v>
      </c>
      <c r="I32" s="46">
        <f t="shared" si="2"/>
        <v>0</v>
      </c>
      <c r="J32" s="46">
        <f t="shared" si="3"/>
        <v>0</v>
      </c>
      <c r="K32" s="47">
        <v>0.08</v>
      </c>
      <c r="L32" s="46">
        <f t="shared" si="7"/>
        <v>0</v>
      </c>
      <c r="M32" s="46">
        <f t="shared" si="4"/>
        <v>0</v>
      </c>
      <c r="N32" s="46">
        <f t="shared" si="5"/>
        <v>0</v>
      </c>
    </row>
    <row r="33" spans="1:14" x14ac:dyDescent="0.25">
      <c r="A33" s="38">
        <v>19</v>
      </c>
      <c r="B33" s="15" t="s">
        <v>61</v>
      </c>
      <c r="C33" s="9" t="s">
        <v>4</v>
      </c>
      <c r="D33" s="6">
        <v>42</v>
      </c>
      <c r="E33" s="39">
        <v>18</v>
      </c>
      <c r="F33" s="40">
        <f t="shared" si="0"/>
        <v>60</v>
      </c>
      <c r="G33" s="30"/>
      <c r="H33" s="46">
        <f t="shared" si="1"/>
        <v>0</v>
      </c>
      <c r="I33" s="46">
        <f t="shared" si="2"/>
        <v>0</v>
      </c>
      <c r="J33" s="46">
        <f t="shared" si="3"/>
        <v>0</v>
      </c>
      <c r="K33" s="47">
        <v>0.08</v>
      </c>
      <c r="L33" s="46">
        <f t="shared" si="7"/>
        <v>0</v>
      </c>
      <c r="M33" s="46">
        <f t="shared" si="4"/>
        <v>0</v>
      </c>
      <c r="N33" s="46">
        <f t="shared" si="5"/>
        <v>0</v>
      </c>
    </row>
    <row r="34" spans="1:14" x14ac:dyDescent="0.25">
      <c r="A34" s="38">
        <v>20</v>
      </c>
      <c r="B34" s="15" t="s">
        <v>63</v>
      </c>
      <c r="C34" s="9" t="s">
        <v>4</v>
      </c>
      <c r="D34" s="6">
        <v>11</v>
      </c>
      <c r="E34" s="39">
        <v>4</v>
      </c>
      <c r="F34" s="40">
        <f t="shared" si="0"/>
        <v>15</v>
      </c>
      <c r="G34" s="30"/>
      <c r="H34" s="46">
        <f t="shared" si="1"/>
        <v>0</v>
      </c>
      <c r="I34" s="46">
        <f t="shared" si="2"/>
        <v>0</v>
      </c>
      <c r="J34" s="46">
        <f t="shared" si="3"/>
        <v>0</v>
      </c>
      <c r="K34" s="47">
        <v>0.08</v>
      </c>
      <c r="L34" s="46">
        <f t="shared" si="7"/>
        <v>0</v>
      </c>
      <c r="M34" s="46">
        <f t="shared" si="4"/>
        <v>0</v>
      </c>
      <c r="N34" s="46">
        <f t="shared" si="5"/>
        <v>0</v>
      </c>
    </row>
    <row r="35" spans="1:14" x14ac:dyDescent="0.25">
      <c r="A35" s="38">
        <v>21</v>
      </c>
      <c r="B35" s="15" t="s">
        <v>64</v>
      </c>
      <c r="C35" s="9" t="s">
        <v>4</v>
      </c>
      <c r="D35" s="6">
        <v>28</v>
      </c>
      <c r="E35" s="39">
        <v>12</v>
      </c>
      <c r="F35" s="40">
        <f t="shared" si="0"/>
        <v>40</v>
      </c>
      <c r="G35" s="30"/>
      <c r="H35" s="46">
        <f t="shared" si="1"/>
        <v>0</v>
      </c>
      <c r="I35" s="46">
        <f t="shared" si="2"/>
        <v>0</v>
      </c>
      <c r="J35" s="46">
        <f t="shared" si="3"/>
        <v>0</v>
      </c>
      <c r="K35" s="47">
        <v>0.08</v>
      </c>
      <c r="L35" s="46">
        <f t="shared" si="7"/>
        <v>0</v>
      </c>
      <c r="M35" s="46">
        <f t="shared" si="4"/>
        <v>0</v>
      </c>
      <c r="N35" s="46">
        <f t="shared" si="5"/>
        <v>0</v>
      </c>
    </row>
    <row r="36" spans="1:14" x14ac:dyDescent="0.25">
      <c r="A36" s="38">
        <v>22</v>
      </c>
      <c r="B36" s="15" t="s">
        <v>65</v>
      </c>
      <c r="C36" s="9" t="s">
        <v>36</v>
      </c>
      <c r="D36" s="6">
        <v>210</v>
      </c>
      <c r="E36" s="39">
        <v>90</v>
      </c>
      <c r="F36" s="40">
        <f t="shared" si="0"/>
        <v>300</v>
      </c>
      <c r="G36" s="30"/>
      <c r="H36" s="46">
        <f t="shared" si="1"/>
        <v>0</v>
      </c>
      <c r="I36" s="46">
        <f t="shared" si="2"/>
        <v>0</v>
      </c>
      <c r="J36" s="46">
        <f t="shared" si="3"/>
        <v>0</v>
      </c>
      <c r="K36" s="47">
        <v>0.23</v>
      </c>
      <c r="L36" s="46">
        <f>G36*1.23</f>
        <v>0</v>
      </c>
      <c r="M36" s="46">
        <f t="shared" si="4"/>
        <v>0</v>
      </c>
      <c r="N36" s="46">
        <f t="shared" si="5"/>
        <v>0</v>
      </c>
    </row>
    <row r="37" spans="1:14" x14ac:dyDescent="0.25">
      <c r="A37" s="38">
        <v>23</v>
      </c>
      <c r="B37" s="15" t="s">
        <v>66</v>
      </c>
      <c r="C37" s="9" t="s">
        <v>36</v>
      </c>
      <c r="D37" s="6">
        <v>11</v>
      </c>
      <c r="E37" s="39">
        <v>4</v>
      </c>
      <c r="F37" s="40">
        <f t="shared" si="0"/>
        <v>15</v>
      </c>
      <c r="G37" s="30"/>
      <c r="H37" s="46">
        <f t="shared" si="1"/>
        <v>0</v>
      </c>
      <c r="I37" s="46">
        <f t="shared" si="2"/>
        <v>0</v>
      </c>
      <c r="J37" s="46">
        <f t="shared" si="3"/>
        <v>0</v>
      </c>
      <c r="K37" s="47">
        <v>0.23</v>
      </c>
      <c r="L37" s="46">
        <f>G37*1.23</f>
        <v>0</v>
      </c>
      <c r="M37" s="46">
        <f t="shared" si="4"/>
        <v>0</v>
      </c>
      <c r="N37" s="46">
        <f t="shared" si="5"/>
        <v>0</v>
      </c>
    </row>
    <row r="38" spans="1:14" x14ac:dyDescent="0.25">
      <c r="A38" s="38">
        <v>24</v>
      </c>
      <c r="B38" s="12" t="s">
        <v>67</v>
      </c>
      <c r="C38" s="9" t="s">
        <v>36</v>
      </c>
      <c r="D38" s="6">
        <v>14</v>
      </c>
      <c r="E38" s="39">
        <v>6</v>
      </c>
      <c r="F38" s="40">
        <f t="shared" si="0"/>
        <v>20</v>
      </c>
      <c r="G38" s="30"/>
      <c r="H38" s="46">
        <f t="shared" si="1"/>
        <v>0</v>
      </c>
      <c r="I38" s="46">
        <f t="shared" si="2"/>
        <v>0</v>
      </c>
      <c r="J38" s="46">
        <f t="shared" si="3"/>
        <v>0</v>
      </c>
      <c r="K38" s="47">
        <v>0.23</v>
      </c>
      <c r="L38" s="46">
        <f>G38*1.23</f>
        <v>0</v>
      </c>
      <c r="M38" s="46">
        <f t="shared" si="4"/>
        <v>0</v>
      </c>
      <c r="N38" s="46">
        <f t="shared" si="5"/>
        <v>0</v>
      </c>
    </row>
    <row r="39" spans="1:14" x14ac:dyDescent="0.25">
      <c r="A39" s="38">
        <v>25</v>
      </c>
      <c r="B39" s="15" t="s">
        <v>68</v>
      </c>
      <c r="C39" s="9" t="s">
        <v>4</v>
      </c>
      <c r="D39" s="6">
        <v>315</v>
      </c>
      <c r="E39" s="39">
        <v>135</v>
      </c>
      <c r="F39" s="40">
        <f t="shared" si="0"/>
        <v>450</v>
      </c>
      <c r="G39" s="30"/>
      <c r="H39" s="46">
        <f t="shared" si="1"/>
        <v>0</v>
      </c>
      <c r="I39" s="46">
        <f t="shared" si="2"/>
        <v>0</v>
      </c>
      <c r="J39" s="46">
        <f t="shared" si="3"/>
        <v>0</v>
      </c>
      <c r="K39" s="47">
        <v>0.05</v>
      </c>
      <c r="L39" s="46">
        <f>G39*1.05</f>
        <v>0</v>
      </c>
      <c r="M39" s="46">
        <f t="shared" si="4"/>
        <v>0</v>
      </c>
      <c r="N39" s="46">
        <f t="shared" si="5"/>
        <v>0</v>
      </c>
    </row>
    <row r="40" spans="1:14" x14ac:dyDescent="0.25">
      <c r="A40" s="38">
        <v>26</v>
      </c>
      <c r="B40" s="15" t="s">
        <v>69</v>
      </c>
      <c r="C40" s="9" t="s">
        <v>4</v>
      </c>
      <c r="D40" s="6">
        <v>21</v>
      </c>
      <c r="E40" s="39">
        <v>9</v>
      </c>
      <c r="F40" s="40">
        <f t="shared" si="0"/>
        <v>30</v>
      </c>
      <c r="G40" s="30"/>
      <c r="H40" s="46">
        <f t="shared" si="1"/>
        <v>0</v>
      </c>
      <c r="I40" s="46">
        <f t="shared" si="2"/>
        <v>0</v>
      </c>
      <c r="J40" s="46">
        <f t="shared" si="3"/>
        <v>0</v>
      </c>
      <c r="K40" s="47">
        <v>0.23</v>
      </c>
      <c r="L40" s="46">
        <f>G40*1.23</f>
        <v>0</v>
      </c>
      <c r="M40" s="46">
        <f t="shared" si="4"/>
        <v>0</v>
      </c>
      <c r="N40" s="46">
        <f t="shared" si="5"/>
        <v>0</v>
      </c>
    </row>
    <row r="41" spans="1:14" x14ac:dyDescent="0.25">
      <c r="A41" s="38">
        <v>27</v>
      </c>
      <c r="B41" s="15" t="s">
        <v>70</v>
      </c>
      <c r="C41" s="9" t="s">
        <v>4</v>
      </c>
      <c r="D41" s="6">
        <v>25</v>
      </c>
      <c r="E41" s="39">
        <v>10</v>
      </c>
      <c r="F41" s="40">
        <f t="shared" si="0"/>
        <v>35</v>
      </c>
      <c r="G41" s="30"/>
      <c r="H41" s="46">
        <f t="shared" si="1"/>
        <v>0</v>
      </c>
      <c r="I41" s="46">
        <f t="shared" si="2"/>
        <v>0</v>
      </c>
      <c r="J41" s="46">
        <f t="shared" si="3"/>
        <v>0</v>
      </c>
      <c r="K41" s="47">
        <v>0.08</v>
      </c>
      <c r="L41" s="46">
        <f>G41*1.08</f>
        <v>0</v>
      </c>
      <c r="M41" s="46">
        <f t="shared" si="4"/>
        <v>0</v>
      </c>
      <c r="N41" s="46">
        <f t="shared" si="5"/>
        <v>0</v>
      </c>
    </row>
    <row r="42" spans="1:14" x14ac:dyDescent="0.25">
      <c r="A42" s="38">
        <v>28</v>
      </c>
      <c r="B42" s="15" t="s">
        <v>71</v>
      </c>
      <c r="C42" s="9" t="s">
        <v>4</v>
      </c>
      <c r="D42" s="6">
        <v>6</v>
      </c>
      <c r="E42" s="39">
        <v>2</v>
      </c>
      <c r="F42" s="40">
        <f t="shared" si="0"/>
        <v>8</v>
      </c>
      <c r="G42" s="30"/>
      <c r="H42" s="46">
        <f t="shared" si="1"/>
        <v>0</v>
      </c>
      <c r="I42" s="46">
        <f t="shared" si="2"/>
        <v>0</v>
      </c>
      <c r="J42" s="46">
        <f t="shared" si="3"/>
        <v>0</v>
      </c>
      <c r="K42" s="47">
        <v>0.23</v>
      </c>
      <c r="L42" s="46">
        <f>G42*1.23</f>
        <v>0</v>
      </c>
      <c r="M42" s="46">
        <f t="shared" si="4"/>
        <v>0</v>
      </c>
      <c r="N42" s="46">
        <f t="shared" si="5"/>
        <v>0</v>
      </c>
    </row>
    <row r="43" spans="1:14" x14ac:dyDescent="0.25">
      <c r="A43" s="38">
        <v>29</v>
      </c>
      <c r="B43" s="15" t="s">
        <v>72</v>
      </c>
      <c r="C43" s="9" t="s">
        <v>4</v>
      </c>
      <c r="D43" s="6">
        <v>21</v>
      </c>
      <c r="E43" s="39">
        <v>9</v>
      </c>
      <c r="F43" s="40">
        <f t="shared" si="0"/>
        <v>30</v>
      </c>
      <c r="G43" s="30"/>
      <c r="H43" s="46">
        <f t="shared" si="1"/>
        <v>0</v>
      </c>
      <c r="I43" s="46">
        <f t="shared" si="2"/>
        <v>0</v>
      </c>
      <c r="J43" s="46">
        <f t="shared" si="3"/>
        <v>0</v>
      </c>
      <c r="K43" s="47">
        <v>0.08</v>
      </c>
      <c r="L43" s="46">
        <f>G43*1.08</f>
        <v>0</v>
      </c>
      <c r="M43" s="46">
        <f t="shared" si="4"/>
        <v>0</v>
      </c>
      <c r="N43" s="46">
        <f t="shared" si="5"/>
        <v>0</v>
      </c>
    </row>
    <row r="44" spans="1:14" x14ac:dyDescent="0.25">
      <c r="A44" s="38">
        <v>30</v>
      </c>
      <c r="B44" s="15" t="s">
        <v>73</v>
      </c>
      <c r="C44" s="9" t="s">
        <v>4</v>
      </c>
      <c r="D44" s="6">
        <v>25</v>
      </c>
      <c r="E44" s="39">
        <v>10</v>
      </c>
      <c r="F44" s="40">
        <f t="shared" si="0"/>
        <v>35</v>
      </c>
      <c r="G44" s="30"/>
      <c r="H44" s="46">
        <f t="shared" si="1"/>
        <v>0</v>
      </c>
      <c r="I44" s="46">
        <f t="shared" si="2"/>
        <v>0</v>
      </c>
      <c r="J44" s="46">
        <f t="shared" si="3"/>
        <v>0</v>
      </c>
      <c r="K44" s="47">
        <v>0.05</v>
      </c>
      <c r="L44" s="46">
        <f t="shared" si="6"/>
        <v>0</v>
      </c>
      <c r="M44" s="46">
        <f t="shared" si="4"/>
        <v>0</v>
      </c>
      <c r="N44" s="46">
        <f t="shared" si="5"/>
        <v>0</v>
      </c>
    </row>
    <row r="45" spans="1:14" x14ac:dyDescent="0.25">
      <c r="A45" s="38">
        <v>31</v>
      </c>
      <c r="B45" s="15" t="s">
        <v>74</v>
      </c>
      <c r="C45" s="9" t="s">
        <v>4</v>
      </c>
      <c r="D45" s="6">
        <v>7</v>
      </c>
      <c r="E45" s="39">
        <v>3</v>
      </c>
      <c r="F45" s="40">
        <f t="shared" si="0"/>
        <v>10</v>
      </c>
      <c r="G45" s="30"/>
      <c r="H45" s="46">
        <f t="shared" si="1"/>
        <v>0</v>
      </c>
      <c r="I45" s="46">
        <f t="shared" si="2"/>
        <v>0</v>
      </c>
      <c r="J45" s="46">
        <f t="shared" si="3"/>
        <v>0</v>
      </c>
      <c r="K45" s="47">
        <v>0.08</v>
      </c>
      <c r="L45" s="46">
        <f>G45*1.08</f>
        <v>0</v>
      </c>
      <c r="M45" s="46">
        <f t="shared" si="4"/>
        <v>0</v>
      </c>
      <c r="N45" s="46">
        <f t="shared" si="5"/>
        <v>0</v>
      </c>
    </row>
    <row r="46" spans="1:14" x14ac:dyDescent="0.25">
      <c r="A46" s="38">
        <v>32</v>
      </c>
      <c r="B46" s="15" t="s">
        <v>75</v>
      </c>
      <c r="C46" s="9" t="s">
        <v>4</v>
      </c>
      <c r="D46" s="8">
        <v>6</v>
      </c>
      <c r="E46" s="39">
        <v>2</v>
      </c>
      <c r="F46" s="40">
        <f t="shared" si="0"/>
        <v>8</v>
      </c>
      <c r="G46" s="30"/>
      <c r="H46" s="46">
        <f t="shared" si="1"/>
        <v>0</v>
      </c>
      <c r="I46" s="46">
        <f t="shared" si="2"/>
        <v>0</v>
      </c>
      <c r="J46" s="46">
        <f t="shared" si="3"/>
        <v>0</v>
      </c>
      <c r="K46" s="47">
        <v>0.08</v>
      </c>
      <c r="L46" s="46">
        <f>G46*1.08</f>
        <v>0</v>
      </c>
      <c r="M46" s="46">
        <f t="shared" si="4"/>
        <v>0</v>
      </c>
      <c r="N46" s="46">
        <f t="shared" si="5"/>
        <v>0</v>
      </c>
    </row>
    <row r="47" spans="1:14" x14ac:dyDescent="0.25">
      <c r="A47" s="38">
        <v>33</v>
      </c>
      <c r="B47" s="15" t="s">
        <v>76</v>
      </c>
      <c r="C47" s="9" t="s">
        <v>4</v>
      </c>
      <c r="D47" s="6">
        <v>35</v>
      </c>
      <c r="E47" s="39">
        <v>15</v>
      </c>
      <c r="F47" s="40">
        <f t="shared" si="0"/>
        <v>50</v>
      </c>
      <c r="G47" s="30"/>
      <c r="H47" s="46">
        <f t="shared" si="1"/>
        <v>0</v>
      </c>
      <c r="I47" s="46">
        <f t="shared" si="2"/>
        <v>0</v>
      </c>
      <c r="J47" s="46">
        <f t="shared" si="3"/>
        <v>0</v>
      </c>
      <c r="K47" s="47">
        <v>0.08</v>
      </c>
      <c r="L47" s="46">
        <f>G47*1.08</f>
        <v>0</v>
      </c>
      <c r="M47" s="46">
        <f t="shared" si="4"/>
        <v>0</v>
      </c>
      <c r="N47" s="46">
        <f t="shared" si="5"/>
        <v>0</v>
      </c>
    </row>
    <row r="48" spans="1:14" x14ac:dyDescent="0.25">
      <c r="A48" s="38">
        <v>34</v>
      </c>
      <c r="B48" s="12" t="s">
        <v>77</v>
      </c>
      <c r="C48" s="9" t="s">
        <v>4</v>
      </c>
      <c r="D48" s="6">
        <v>2</v>
      </c>
      <c r="E48" s="39">
        <v>1</v>
      </c>
      <c r="F48" s="40">
        <f t="shared" si="0"/>
        <v>3</v>
      </c>
      <c r="G48" s="30"/>
      <c r="H48" s="46">
        <f t="shared" si="1"/>
        <v>0</v>
      </c>
      <c r="I48" s="46">
        <f t="shared" si="2"/>
        <v>0</v>
      </c>
      <c r="J48" s="46">
        <f t="shared" si="3"/>
        <v>0</v>
      </c>
      <c r="K48" s="47">
        <v>0.05</v>
      </c>
      <c r="L48" s="46">
        <f t="shared" si="6"/>
        <v>0</v>
      </c>
      <c r="M48" s="46">
        <f t="shared" si="4"/>
        <v>0</v>
      </c>
      <c r="N48" s="46">
        <f t="shared" si="5"/>
        <v>0</v>
      </c>
    </row>
    <row r="49" spans="1:14" x14ac:dyDescent="0.25">
      <c r="A49" s="38">
        <v>35</v>
      </c>
      <c r="B49" s="12" t="s">
        <v>78</v>
      </c>
      <c r="C49" s="9" t="s">
        <v>4</v>
      </c>
      <c r="D49" s="6">
        <v>2</v>
      </c>
      <c r="E49" s="39">
        <v>1</v>
      </c>
      <c r="F49" s="40">
        <f t="shared" si="0"/>
        <v>3</v>
      </c>
      <c r="G49" s="30"/>
      <c r="H49" s="46">
        <f t="shared" si="1"/>
        <v>0</v>
      </c>
      <c r="I49" s="46">
        <f t="shared" si="2"/>
        <v>0</v>
      </c>
      <c r="J49" s="46">
        <f t="shared" si="3"/>
        <v>0</v>
      </c>
      <c r="K49" s="47">
        <v>0.05</v>
      </c>
      <c r="L49" s="46">
        <f t="shared" si="6"/>
        <v>0</v>
      </c>
      <c r="M49" s="46">
        <f t="shared" si="4"/>
        <v>0</v>
      </c>
      <c r="N49" s="46">
        <f t="shared" si="5"/>
        <v>0</v>
      </c>
    </row>
    <row r="50" spans="1:14" x14ac:dyDescent="0.25">
      <c r="A50" s="38">
        <v>36</v>
      </c>
      <c r="B50" s="12" t="s">
        <v>79</v>
      </c>
      <c r="C50" s="9" t="s">
        <v>4</v>
      </c>
      <c r="D50" s="6">
        <v>6</v>
      </c>
      <c r="E50" s="39">
        <v>2</v>
      </c>
      <c r="F50" s="40">
        <f t="shared" si="0"/>
        <v>8</v>
      </c>
      <c r="G50" s="30"/>
      <c r="H50" s="46">
        <f t="shared" si="1"/>
        <v>0</v>
      </c>
      <c r="I50" s="46">
        <f t="shared" si="2"/>
        <v>0</v>
      </c>
      <c r="J50" s="46">
        <f t="shared" si="3"/>
        <v>0</v>
      </c>
      <c r="K50" s="47">
        <v>0.05</v>
      </c>
      <c r="L50" s="46">
        <f t="shared" si="6"/>
        <v>0</v>
      </c>
      <c r="M50" s="46">
        <f t="shared" si="4"/>
        <v>0</v>
      </c>
      <c r="N50" s="46">
        <f t="shared" si="5"/>
        <v>0</v>
      </c>
    </row>
    <row r="51" spans="1:14" x14ac:dyDescent="0.25">
      <c r="A51" s="38">
        <v>37</v>
      </c>
      <c r="B51" s="12" t="s">
        <v>80</v>
      </c>
      <c r="C51" s="11" t="s">
        <v>4</v>
      </c>
      <c r="D51" s="8">
        <v>9</v>
      </c>
      <c r="E51" s="39">
        <v>3</v>
      </c>
      <c r="F51" s="40">
        <f t="shared" si="0"/>
        <v>12</v>
      </c>
      <c r="G51" s="30"/>
      <c r="H51" s="46">
        <f t="shared" si="1"/>
        <v>0</v>
      </c>
      <c r="I51" s="46">
        <f t="shared" si="2"/>
        <v>0</v>
      </c>
      <c r="J51" s="46">
        <f t="shared" si="3"/>
        <v>0</v>
      </c>
      <c r="K51" s="47">
        <v>0.05</v>
      </c>
      <c r="L51" s="46">
        <f t="shared" si="6"/>
        <v>0</v>
      </c>
      <c r="M51" s="46">
        <f t="shared" si="4"/>
        <v>0</v>
      </c>
      <c r="N51" s="46">
        <f t="shared" si="5"/>
        <v>0</v>
      </c>
    </row>
    <row r="52" spans="1:14" x14ac:dyDescent="0.25">
      <c r="A52" s="38">
        <v>38</v>
      </c>
      <c r="B52" s="12" t="s">
        <v>81</v>
      </c>
      <c r="C52" s="9" t="s">
        <v>4</v>
      </c>
      <c r="D52" s="6">
        <v>9</v>
      </c>
      <c r="E52" s="39">
        <v>3</v>
      </c>
      <c r="F52" s="40">
        <f t="shared" si="0"/>
        <v>12</v>
      </c>
      <c r="G52" s="30"/>
      <c r="H52" s="46">
        <f t="shared" si="1"/>
        <v>0</v>
      </c>
      <c r="I52" s="46">
        <f t="shared" si="2"/>
        <v>0</v>
      </c>
      <c r="J52" s="46">
        <f t="shared" si="3"/>
        <v>0</v>
      </c>
      <c r="K52" s="47">
        <v>0.08</v>
      </c>
      <c r="L52" s="46">
        <f>G52*1.08</f>
        <v>0</v>
      </c>
      <c r="M52" s="46">
        <f t="shared" si="4"/>
        <v>0</v>
      </c>
      <c r="N52" s="46">
        <f t="shared" si="5"/>
        <v>0</v>
      </c>
    </row>
    <row r="53" spans="1:14" x14ac:dyDescent="0.25">
      <c r="A53" s="38">
        <v>39</v>
      </c>
      <c r="B53" s="12" t="s">
        <v>82</v>
      </c>
      <c r="C53" s="9" t="s">
        <v>4</v>
      </c>
      <c r="D53" s="6">
        <v>18</v>
      </c>
      <c r="E53" s="39">
        <v>7</v>
      </c>
      <c r="F53" s="40">
        <f t="shared" si="0"/>
        <v>25</v>
      </c>
      <c r="G53" s="30"/>
      <c r="H53" s="46">
        <f t="shared" si="1"/>
        <v>0</v>
      </c>
      <c r="I53" s="46">
        <f t="shared" si="2"/>
        <v>0</v>
      </c>
      <c r="J53" s="46">
        <f t="shared" si="3"/>
        <v>0</v>
      </c>
      <c r="K53" s="47">
        <v>0.08</v>
      </c>
      <c r="L53" s="46">
        <f>G53*1.08</f>
        <v>0</v>
      </c>
      <c r="M53" s="46">
        <f t="shared" si="4"/>
        <v>0</v>
      </c>
      <c r="N53" s="46">
        <f t="shared" si="5"/>
        <v>0</v>
      </c>
    </row>
    <row r="54" spans="1:14" x14ac:dyDescent="0.25">
      <c r="A54" s="38">
        <v>40</v>
      </c>
      <c r="B54" s="12" t="s">
        <v>83</v>
      </c>
      <c r="C54" s="9" t="s">
        <v>4</v>
      </c>
      <c r="D54" s="6">
        <v>9</v>
      </c>
      <c r="E54" s="39">
        <v>3</v>
      </c>
      <c r="F54" s="40">
        <f t="shared" si="0"/>
        <v>12</v>
      </c>
      <c r="G54" s="30"/>
      <c r="H54" s="46">
        <f t="shared" si="1"/>
        <v>0</v>
      </c>
      <c r="I54" s="46">
        <f t="shared" si="2"/>
        <v>0</v>
      </c>
      <c r="J54" s="46">
        <f t="shared" si="3"/>
        <v>0</v>
      </c>
      <c r="K54" s="47">
        <v>0.05</v>
      </c>
      <c r="L54" s="46">
        <f t="shared" si="6"/>
        <v>0</v>
      </c>
      <c r="M54" s="46">
        <f t="shared" si="4"/>
        <v>0</v>
      </c>
      <c r="N54" s="46">
        <f t="shared" si="5"/>
        <v>0</v>
      </c>
    </row>
    <row r="55" spans="1:14" x14ac:dyDescent="0.25">
      <c r="A55" s="38">
        <v>41</v>
      </c>
      <c r="B55" s="12" t="s">
        <v>84</v>
      </c>
      <c r="C55" s="9" t="s">
        <v>4</v>
      </c>
      <c r="D55" s="6">
        <v>7</v>
      </c>
      <c r="E55" s="39">
        <v>3</v>
      </c>
      <c r="F55" s="40">
        <f t="shared" si="0"/>
        <v>10</v>
      </c>
      <c r="G55" s="30"/>
      <c r="H55" s="46">
        <f t="shared" si="1"/>
        <v>0</v>
      </c>
      <c r="I55" s="46">
        <f t="shared" si="2"/>
        <v>0</v>
      </c>
      <c r="J55" s="46">
        <f t="shared" si="3"/>
        <v>0</v>
      </c>
      <c r="K55" s="47">
        <v>0.05</v>
      </c>
      <c r="L55" s="46">
        <f t="shared" si="6"/>
        <v>0</v>
      </c>
      <c r="M55" s="46">
        <f t="shared" si="4"/>
        <v>0</v>
      </c>
      <c r="N55" s="46">
        <f t="shared" si="5"/>
        <v>0</v>
      </c>
    </row>
    <row r="56" spans="1:14" x14ac:dyDescent="0.25">
      <c r="A56" s="38">
        <v>42</v>
      </c>
      <c r="B56" s="12" t="s">
        <v>85</v>
      </c>
      <c r="C56" s="9" t="s">
        <v>4</v>
      </c>
      <c r="D56" s="6">
        <v>9</v>
      </c>
      <c r="E56" s="39">
        <v>3</v>
      </c>
      <c r="F56" s="40">
        <f t="shared" si="0"/>
        <v>12</v>
      </c>
      <c r="G56" s="30"/>
      <c r="H56" s="46">
        <f t="shared" si="1"/>
        <v>0</v>
      </c>
      <c r="I56" s="46">
        <f t="shared" si="2"/>
        <v>0</v>
      </c>
      <c r="J56" s="46">
        <f t="shared" si="3"/>
        <v>0</v>
      </c>
      <c r="K56" s="47">
        <v>0.08</v>
      </c>
      <c r="L56" s="46">
        <f>G56*1.08</f>
        <v>0</v>
      </c>
      <c r="M56" s="46">
        <f t="shared" si="4"/>
        <v>0</v>
      </c>
      <c r="N56" s="46">
        <f t="shared" si="5"/>
        <v>0</v>
      </c>
    </row>
    <row r="57" spans="1:14" x14ac:dyDescent="0.25">
      <c r="A57" s="38">
        <v>43</v>
      </c>
      <c r="B57" s="12" t="s">
        <v>86</v>
      </c>
      <c r="C57" s="9" t="s">
        <v>4</v>
      </c>
      <c r="D57" s="6">
        <v>4</v>
      </c>
      <c r="E57" s="39">
        <v>1</v>
      </c>
      <c r="F57" s="40">
        <f t="shared" si="0"/>
        <v>5</v>
      </c>
      <c r="G57" s="30"/>
      <c r="H57" s="46">
        <f t="shared" si="1"/>
        <v>0</v>
      </c>
      <c r="I57" s="46">
        <f t="shared" si="2"/>
        <v>0</v>
      </c>
      <c r="J57" s="46">
        <f t="shared" si="3"/>
        <v>0</v>
      </c>
      <c r="K57" s="47">
        <v>0.08</v>
      </c>
      <c r="L57" s="46">
        <f t="shared" ref="L57:L66" si="8">G57*1.08</f>
        <v>0</v>
      </c>
      <c r="M57" s="46">
        <f t="shared" si="4"/>
        <v>0</v>
      </c>
      <c r="N57" s="46">
        <f t="shared" si="5"/>
        <v>0</v>
      </c>
    </row>
    <row r="58" spans="1:14" x14ac:dyDescent="0.25">
      <c r="A58" s="38">
        <v>44</v>
      </c>
      <c r="B58" s="12" t="s">
        <v>87</v>
      </c>
      <c r="C58" s="9" t="s">
        <v>4</v>
      </c>
      <c r="D58" s="6">
        <v>4</v>
      </c>
      <c r="E58" s="39">
        <v>1</v>
      </c>
      <c r="F58" s="40">
        <f t="shared" si="0"/>
        <v>5</v>
      </c>
      <c r="G58" s="30"/>
      <c r="H58" s="46">
        <f t="shared" si="1"/>
        <v>0</v>
      </c>
      <c r="I58" s="46">
        <f t="shared" si="2"/>
        <v>0</v>
      </c>
      <c r="J58" s="46">
        <f t="shared" si="3"/>
        <v>0</v>
      </c>
      <c r="K58" s="47">
        <v>0.08</v>
      </c>
      <c r="L58" s="46">
        <f t="shared" si="8"/>
        <v>0</v>
      </c>
      <c r="M58" s="46">
        <f t="shared" si="4"/>
        <v>0</v>
      </c>
      <c r="N58" s="46">
        <f t="shared" si="5"/>
        <v>0</v>
      </c>
    </row>
    <row r="59" spans="1:14" x14ac:dyDescent="0.25">
      <c r="A59" s="38">
        <v>45</v>
      </c>
      <c r="B59" s="12" t="s">
        <v>90</v>
      </c>
      <c r="C59" s="9" t="s">
        <v>4</v>
      </c>
      <c r="D59" s="6">
        <v>6</v>
      </c>
      <c r="E59" s="39">
        <v>2</v>
      </c>
      <c r="F59" s="40">
        <f t="shared" si="0"/>
        <v>8</v>
      </c>
      <c r="G59" s="30"/>
      <c r="H59" s="46">
        <f t="shared" si="1"/>
        <v>0</v>
      </c>
      <c r="I59" s="46">
        <f t="shared" si="2"/>
        <v>0</v>
      </c>
      <c r="J59" s="46">
        <f t="shared" si="3"/>
        <v>0</v>
      </c>
      <c r="K59" s="47">
        <v>0.08</v>
      </c>
      <c r="L59" s="46">
        <f t="shared" si="8"/>
        <v>0</v>
      </c>
      <c r="M59" s="46">
        <f t="shared" si="4"/>
        <v>0</v>
      </c>
      <c r="N59" s="46">
        <f t="shared" si="5"/>
        <v>0</v>
      </c>
    </row>
    <row r="60" spans="1:14" x14ac:dyDescent="0.25">
      <c r="A60" s="38">
        <v>46</v>
      </c>
      <c r="B60" s="12" t="s">
        <v>91</v>
      </c>
      <c r="C60" s="17" t="s">
        <v>4</v>
      </c>
      <c r="D60" s="25">
        <v>6</v>
      </c>
      <c r="E60" s="39">
        <v>2</v>
      </c>
      <c r="F60" s="40">
        <f t="shared" si="0"/>
        <v>8</v>
      </c>
      <c r="G60" s="30"/>
      <c r="H60" s="46">
        <f t="shared" si="1"/>
        <v>0</v>
      </c>
      <c r="I60" s="46">
        <f t="shared" si="2"/>
        <v>0</v>
      </c>
      <c r="J60" s="46">
        <f t="shared" si="3"/>
        <v>0</v>
      </c>
      <c r="K60" s="47">
        <v>0.08</v>
      </c>
      <c r="L60" s="46">
        <f t="shared" si="8"/>
        <v>0</v>
      </c>
      <c r="M60" s="46">
        <f t="shared" si="4"/>
        <v>0</v>
      </c>
      <c r="N60" s="46">
        <f t="shared" si="5"/>
        <v>0</v>
      </c>
    </row>
    <row r="61" spans="1:14" x14ac:dyDescent="0.25">
      <c r="A61" s="38">
        <v>47</v>
      </c>
      <c r="B61" s="12" t="s">
        <v>92</v>
      </c>
      <c r="C61" s="9" t="s">
        <v>4</v>
      </c>
      <c r="D61" s="51">
        <v>9</v>
      </c>
      <c r="E61" s="39">
        <v>3</v>
      </c>
      <c r="F61" s="40">
        <f t="shared" si="0"/>
        <v>12</v>
      </c>
      <c r="G61" s="30"/>
      <c r="H61" s="46">
        <f t="shared" si="1"/>
        <v>0</v>
      </c>
      <c r="I61" s="46">
        <f t="shared" si="2"/>
        <v>0</v>
      </c>
      <c r="J61" s="46">
        <f t="shared" si="3"/>
        <v>0</v>
      </c>
      <c r="K61" s="47">
        <v>0.08</v>
      </c>
      <c r="L61" s="46">
        <f t="shared" si="8"/>
        <v>0</v>
      </c>
      <c r="M61" s="46">
        <f t="shared" si="4"/>
        <v>0</v>
      </c>
      <c r="N61" s="46">
        <f t="shared" si="5"/>
        <v>0</v>
      </c>
    </row>
    <row r="62" spans="1:14" x14ac:dyDescent="0.25">
      <c r="A62" s="38">
        <v>48</v>
      </c>
      <c r="B62" s="12" t="s">
        <v>93</v>
      </c>
      <c r="C62" s="9" t="s">
        <v>4</v>
      </c>
      <c r="D62" s="52">
        <v>42</v>
      </c>
      <c r="E62" s="53">
        <v>18</v>
      </c>
      <c r="F62" s="40">
        <f t="shared" si="0"/>
        <v>60</v>
      </c>
      <c r="G62" s="30"/>
      <c r="H62" s="46">
        <f t="shared" si="1"/>
        <v>0</v>
      </c>
      <c r="I62" s="46">
        <f t="shared" si="2"/>
        <v>0</v>
      </c>
      <c r="J62" s="46">
        <f t="shared" si="3"/>
        <v>0</v>
      </c>
      <c r="K62" s="47">
        <v>0.08</v>
      </c>
      <c r="L62" s="46">
        <f t="shared" si="8"/>
        <v>0</v>
      </c>
      <c r="M62" s="46">
        <f t="shared" si="4"/>
        <v>0</v>
      </c>
      <c r="N62" s="46">
        <f t="shared" si="5"/>
        <v>0</v>
      </c>
    </row>
    <row r="63" spans="1:14" x14ac:dyDescent="0.25">
      <c r="A63" s="38">
        <v>49</v>
      </c>
      <c r="B63" s="12" t="s">
        <v>94</v>
      </c>
      <c r="C63" s="17" t="s">
        <v>4</v>
      </c>
      <c r="D63" s="52">
        <v>14</v>
      </c>
      <c r="E63" s="53">
        <v>6</v>
      </c>
      <c r="F63" s="40">
        <f t="shared" si="0"/>
        <v>20</v>
      </c>
      <c r="G63" s="30"/>
      <c r="H63" s="46">
        <f t="shared" si="1"/>
        <v>0</v>
      </c>
      <c r="I63" s="46">
        <f t="shared" si="2"/>
        <v>0</v>
      </c>
      <c r="J63" s="46">
        <f t="shared" si="3"/>
        <v>0</v>
      </c>
      <c r="K63" s="47">
        <v>0.08</v>
      </c>
      <c r="L63" s="46">
        <f t="shared" si="8"/>
        <v>0</v>
      </c>
      <c r="M63" s="46">
        <f t="shared" si="4"/>
        <v>0</v>
      </c>
      <c r="N63" s="46">
        <f t="shared" si="5"/>
        <v>0</v>
      </c>
    </row>
    <row r="64" spans="1:14" x14ac:dyDescent="0.25">
      <c r="A64" s="38">
        <v>50</v>
      </c>
      <c r="B64" s="12" t="s">
        <v>95</v>
      </c>
      <c r="C64" s="9" t="s">
        <v>4</v>
      </c>
      <c r="D64" s="52">
        <v>14</v>
      </c>
      <c r="E64" s="53">
        <v>6</v>
      </c>
      <c r="F64" s="40">
        <f t="shared" si="0"/>
        <v>20</v>
      </c>
      <c r="G64" s="30"/>
      <c r="H64" s="46">
        <f t="shared" si="1"/>
        <v>0</v>
      </c>
      <c r="I64" s="46">
        <f t="shared" si="2"/>
        <v>0</v>
      </c>
      <c r="J64" s="46">
        <f t="shared" si="3"/>
        <v>0</v>
      </c>
      <c r="K64" s="47">
        <v>0.08</v>
      </c>
      <c r="L64" s="46">
        <f t="shared" si="8"/>
        <v>0</v>
      </c>
      <c r="M64" s="46">
        <f t="shared" si="4"/>
        <v>0</v>
      </c>
      <c r="N64" s="46">
        <f t="shared" si="5"/>
        <v>0</v>
      </c>
    </row>
    <row r="65" spans="1:14" x14ac:dyDescent="0.25">
      <c r="A65" s="38">
        <v>51</v>
      </c>
      <c r="B65" s="12" t="s">
        <v>96</v>
      </c>
      <c r="C65" s="9" t="s">
        <v>4</v>
      </c>
      <c r="D65" s="52">
        <v>4</v>
      </c>
      <c r="E65" s="53">
        <v>2</v>
      </c>
      <c r="F65" s="40">
        <f t="shared" si="0"/>
        <v>6</v>
      </c>
      <c r="G65" s="30"/>
      <c r="H65" s="46">
        <f t="shared" si="1"/>
        <v>0</v>
      </c>
      <c r="I65" s="46">
        <f t="shared" si="2"/>
        <v>0</v>
      </c>
      <c r="J65" s="46">
        <f t="shared" si="3"/>
        <v>0</v>
      </c>
      <c r="K65" s="47">
        <v>0.08</v>
      </c>
      <c r="L65" s="46">
        <f t="shared" si="8"/>
        <v>0</v>
      </c>
      <c r="M65" s="46">
        <f t="shared" si="4"/>
        <v>0</v>
      </c>
      <c r="N65" s="46">
        <f t="shared" si="5"/>
        <v>0</v>
      </c>
    </row>
    <row r="66" spans="1:14" x14ac:dyDescent="0.25">
      <c r="A66" s="38">
        <v>52</v>
      </c>
      <c r="B66" s="12" t="s">
        <v>99</v>
      </c>
      <c r="C66" s="17" t="s">
        <v>4</v>
      </c>
      <c r="D66" s="52">
        <v>4</v>
      </c>
      <c r="E66" s="53">
        <v>1</v>
      </c>
      <c r="F66" s="40">
        <f t="shared" ref="F66:F74" si="9">D66+E66</f>
        <v>5</v>
      </c>
      <c r="G66" s="30"/>
      <c r="H66" s="46">
        <f t="shared" ref="H66:H74" si="10">D66*G66</f>
        <v>0</v>
      </c>
      <c r="I66" s="46">
        <f t="shared" ref="I66:I74" si="11">E66*G66</f>
        <v>0</v>
      </c>
      <c r="J66" s="46">
        <f t="shared" ref="J66:J74" si="12">F66*G66</f>
        <v>0</v>
      </c>
      <c r="K66" s="47">
        <v>0.08</v>
      </c>
      <c r="L66" s="46">
        <f t="shared" si="8"/>
        <v>0</v>
      </c>
      <c r="M66" s="46">
        <f t="shared" ref="M66:M74" si="13">D66*L66</f>
        <v>0</v>
      </c>
      <c r="N66" s="46">
        <f t="shared" ref="N66:N74" si="14">F66*L66</f>
        <v>0</v>
      </c>
    </row>
    <row r="67" spans="1:14" x14ac:dyDescent="0.25">
      <c r="A67" s="38">
        <v>53</v>
      </c>
      <c r="B67" s="12" t="s">
        <v>100</v>
      </c>
      <c r="C67" s="18" t="s">
        <v>4</v>
      </c>
      <c r="D67" s="52">
        <v>35</v>
      </c>
      <c r="E67" s="53">
        <v>15</v>
      </c>
      <c r="F67" s="40">
        <f t="shared" si="9"/>
        <v>50</v>
      </c>
      <c r="G67" s="30"/>
      <c r="H67" s="46">
        <f t="shared" si="10"/>
        <v>0</v>
      </c>
      <c r="I67" s="46">
        <f t="shared" si="11"/>
        <v>0</v>
      </c>
      <c r="J67" s="46">
        <f t="shared" si="12"/>
        <v>0</v>
      </c>
      <c r="K67" s="47">
        <v>0.23</v>
      </c>
      <c r="L67" s="46">
        <f t="shared" ref="L67:L72" si="15">G67*1.23</f>
        <v>0</v>
      </c>
      <c r="M67" s="46">
        <f t="shared" si="13"/>
        <v>0</v>
      </c>
      <c r="N67" s="46">
        <f t="shared" si="14"/>
        <v>0</v>
      </c>
    </row>
    <row r="68" spans="1:14" x14ac:dyDescent="0.25">
      <c r="A68" s="38">
        <v>54</v>
      </c>
      <c r="B68" s="15" t="s">
        <v>101</v>
      </c>
      <c r="C68" s="18" t="s">
        <v>4</v>
      </c>
      <c r="D68" s="52">
        <v>56</v>
      </c>
      <c r="E68" s="53">
        <v>24</v>
      </c>
      <c r="F68" s="40">
        <f t="shared" si="9"/>
        <v>80</v>
      </c>
      <c r="G68" s="30"/>
      <c r="H68" s="46">
        <f t="shared" si="10"/>
        <v>0</v>
      </c>
      <c r="I68" s="46">
        <f t="shared" si="11"/>
        <v>0</v>
      </c>
      <c r="J68" s="46">
        <f t="shared" si="12"/>
        <v>0</v>
      </c>
      <c r="K68" s="47">
        <v>0.23</v>
      </c>
      <c r="L68" s="46">
        <f t="shared" si="15"/>
        <v>0</v>
      </c>
      <c r="M68" s="46">
        <f t="shared" si="13"/>
        <v>0</v>
      </c>
      <c r="N68" s="46">
        <f t="shared" si="14"/>
        <v>0</v>
      </c>
    </row>
    <row r="69" spans="1:14" x14ac:dyDescent="0.25">
      <c r="A69" s="38">
        <v>55</v>
      </c>
      <c r="B69" s="15" t="s">
        <v>102</v>
      </c>
      <c r="C69" s="19" t="s">
        <v>4</v>
      </c>
      <c r="D69" s="52">
        <v>56</v>
      </c>
      <c r="E69" s="53">
        <v>24</v>
      </c>
      <c r="F69" s="40">
        <f t="shared" si="9"/>
        <v>80</v>
      </c>
      <c r="G69" s="30"/>
      <c r="H69" s="46">
        <f t="shared" si="10"/>
        <v>0</v>
      </c>
      <c r="I69" s="46">
        <f t="shared" si="11"/>
        <v>0</v>
      </c>
      <c r="J69" s="46">
        <f t="shared" si="12"/>
        <v>0</v>
      </c>
      <c r="K69" s="47">
        <v>0.23</v>
      </c>
      <c r="L69" s="46">
        <f t="shared" si="15"/>
        <v>0</v>
      </c>
      <c r="M69" s="46">
        <f t="shared" si="13"/>
        <v>0</v>
      </c>
      <c r="N69" s="46">
        <f t="shared" si="14"/>
        <v>0</v>
      </c>
    </row>
    <row r="70" spans="1:14" x14ac:dyDescent="0.25">
      <c r="A70" s="38">
        <v>56</v>
      </c>
      <c r="B70" s="15" t="s">
        <v>103</v>
      </c>
      <c r="C70" s="19" t="s">
        <v>4</v>
      </c>
      <c r="D70" s="52">
        <v>56</v>
      </c>
      <c r="E70" s="53">
        <v>24</v>
      </c>
      <c r="F70" s="40">
        <f t="shared" si="9"/>
        <v>80</v>
      </c>
      <c r="G70" s="30"/>
      <c r="H70" s="46">
        <f t="shared" si="10"/>
        <v>0</v>
      </c>
      <c r="I70" s="46">
        <f t="shared" si="11"/>
        <v>0</v>
      </c>
      <c r="J70" s="46">
        <f t="shared" si="12"/>
        <v>0</v>
      </c>
      <c r="K70" s="47">
        <v>0.23</v>
      </c>
      <c r="L70" s="46">
        <f t="shared" si="15"/>
        <v>0</v>
      </c>
      <c r="M70" s="46">
        <f t="shared" si="13"/>
        <v>0</v>
      </c>
      <c r="N70" s="46">
        <f t="shared" si="14"/>
        <v>0</v>
      </c>
    </row>
    <row r="71" spans="1:14" x14ac:dyDescent="0.25">
      <c r="A71" s="38">
        <v>57</v>
      </c>
      <c r="B71" s="15" t="s">
        <v>104</v>
      </c>
      <c r="C71" s="18" t="s">
        <v>4</v>
      </c>
      <c r="D71" s="52">
        <v>28</v>
      </c>
      <c r="E71" s="53">
        <v>12</v>
      </c>
      <c r="F71" s="40">
        <f t="shared" si="9"/>
        <v>40</v>
      </c>
      <c r="G71" s="30"/>
      <c r="H71" s="46">
        <f t="shared" si="10"/>
        <v>0</v>
      </c>
      <c r="I71" s="46">
        <f t="shared" si="11"/>
        <v>0</v>
      </c>
      <c r="J71" s="46">
        <f t="shared" si="12"/>
        <v>0</v>
      </c>
      <c r="K71" s="47">
        <v>0.23</v>
      </c>
      <c r="L71" s="46">
        <f t="shared" si="15"/>
        <v>0</v>
      </c>
      <c r="M71" s="46">
        <f t="shared" si="13"/>
        <v>0</v>
      </c>
      <c r="N71" s="46">
        <f t="shared" si="14"/>
        <v>0</v>
      </c>
    </row>
    <row r="72" spans="1:14" x14ac:dyDescent="0.25">
      <c r="A72" s="38">
        <v>58</v>
      </c>
      <c r="B72" s="15" t="s">
        <v>105</v>
      </c>
      <c r="C72" s="18" t="s">
        <v>4</v>
      </c>
      <c r="D72" s="52">
        <v>35</v>
      </c>
      <c r="E72" s="53">
        <v>15</v>
      </c>
      <c r="F72" s="40">
        <f t="shared" si="9"/>
        <v>50</v>
      </c>
      <c r="G72" s="30"/>
      <c r="H72" s="46">
        <f t="shared" si="10"/>
        <v>0</v>
      </c>
      <c r="I72" s="46">
        <f t="shared" si="11"/>
        <v>0</v>
      </c>
      <c r="J72" s="46">
        <f t="shared" si="12"/>
        <v>0</v>
      </c>
      <c r="K72" s="47">
        <v>0.23</v>
      </c>
      <c r="L72" s="46">
        <f t="shared" si="15"/>
        <v>0</v>
      </c>
      <c r="M72" s="46">
        <f t="shared" si="13"/>
        <v>0</v>
      </c>
      <c r="N72" s="46">
        <f t="shared" si="14"/>
        <v>0</v>
      </c>
    </row>
    <row r="73" spans="1:14" x14ac:dyDescent="0.25">
      <c r="A73" s="38">
        <v>59</v>
      </c>
      <c r="B73" s="15" t="s">
        <v>106</v>
      </c>
      <c r="C73" s="19" t="s">
        <v>4</v>
      </c>
      <c r="D73" s="54">
        <v>350</v>
      </c>
      <c r="E73" s="55">
        <v>150</v>
      </c>
      <c r="F73" s="40">
        <f t="shared" si="9"/>
        <v>500</v>
      </c>
      <c r="G73" s="30"/>
      <c r="H73" s="46">
        <f t="shared" si="10"/>
        <v>0</v>
      </c>
      <c r="I73" s="46">
        <f t="shared" si="11"/>
        <v>0</v>
      </c>
      <c r="J73" s="46">
        <f t="shared" si="12"/>
        <v>0</v>
      </c>
      <c r="K73" s="47">
        <v>0.05</v>
      </c>
      <c r="L73" s="46">
        <f>G73*1.05</f>
        <v>0</v>
      </c>
      <c r="M73" s="46">
        <f t="shared" si="13"/>
        <v>0</v>
      </c>
      <c r="N73" s="46">
        <f t="shared" si="14"/>
        <v>0</v>
      </c>
    </row>
    <row r="74" spans="1:14" x14ac:dyDescent="0.25">
      <c r="A74" s="38">
        <v>60</v>
      </c>
      <c r="B74" s="20" t="s">
        <v>107</v>
      </c>
      <c r="C74" s="19" t="s">
        <v>4</v>
      </c>
      <c r="D74" s="54">
        <v>56</v>
      </c>
      <c r="E74" s="55">
        <v>24</v>
      </c>
      <c r="F74" s="40">
        <f t="shared" si="9"/>
        <v>80</v>
      </c>
      <c r="G74" s="30"/>
      <c r="H74" s="46">
        <f t="shared" si="10"/>
        <v>0</v>
      </c>
      <c r="I74" s="46">
        <f t="shared" si="11"/>
        <v>0</v>
      </c>
      <c r="J74" s="46">
        <f t="shared" si="12"/>
        <v>0</v>
      </c>
      <c r="K74" s="47">
        <v>0.08</v>
      </c>
      <c r="L74" s="46">
        <f>G74*1.08</f>
        <v>0</v>
      </c>
      <c r="M74" s="46">
        <f t="shared" si="13"/>
        <v>0</v>
      </c>
      <c r="N74" s="46">
        <f t="shared" si="14"/>
        <v>0</v>
      </c>
    </row>
    <row r="75" spans="1:14" ht="16.5" x14ac:dyDescent="0.3">
      <c r="A75" s="41" t="s">
        <v>12</v>
      </c>
      <c r="B75" s="43" t="s">
        <v>13</v>
      </c>
      <c r="C75" s="41" t="s">
        <v>12</v>
      </c>
      <c r="D75" s="44">
        <f>SUM(D15:D74)</f>
        <v>2931</v>
      </c>
      <c r="E75" s="44">
        <f>SUM(E15:E74)</f>
        <v>1241</v>
      </c>
      <c r="F75" s="45">
        <f>SUM(F15:F74)</f>
        <v>4172</v>
      </c>
      <c r="G75" s="21" t="s">
        <v>12</v>
      </c>
      <c r="H75" s="48">
        <f>SUM(H15:H74)</f>
        <v>0</v>
      </c>
      <c r="I75" s="48">
        <f>SUM(I15:I74)</f>
        <v>0</v>
      </c>
      <c r="J75" s="49">
        <f>SUM(J15:J74)</f>
        <v>0</v>
      </c>
      <c r="K75" s="41" t="s">
        <v>12</v>
      </c>
      <c r="L75" s="48">
        <f>SUM(L15:L74)</f>
        <v>0</v>
      </c>
      <c r="M75" s="48">
        <f>SUM(M15:M74)</f>
        <v>0</v>
      </c>
      <c r="N75" s="48">
        <f>SUM(N15:N74)</f>
        <v>0</v>
      </c>
    </row>
  </sheetData>
  <sheetProtection password="CC32" sheet="1" objects="1" scenarios="1"/>
  <mergeCells count="18">
    <mergeCell ref="A12:A13"/>
    <mergeCell ref="B12:B13"/>
    <mergeCell ref="C12:C13"/>
    <mergeCell ref="L1:N1"/>
    <mergeCell ref="B6:I6"/>
    <mergeCell ref="B11:J11"/>
    <mergeCell ref="J12:J13"/>
    <mergeCell ref="L12:L13"/>
    <mergeCell ref="N12:N13"/>
    <mergeCell ref="D12:E12"/>
    <mergeCell ref="F12:F13"/>
    <mergeCell ref="G12:G13"/>
    <mergeCell ref="H12:H13"/>
    <mergeCell ref="I12:I13"/>
    <mergeCell ref="K12:K13"/>
    <mergeCell ref="M12:M13"/>
    <mergeCell ref="B8:J8"/>
    <mergeCell ref="B9:J9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view="pageBreakPreview" topLeftCell="A15" zoomScale="80" zoomScaleNormal="100" zoomScaleSheetLayoutView="80" workbookViewId="0">
      <selection activeCell="L44" sqref="L44"/>
    </sheetView>
  </sheetViews>
  <sheetFormatPr defaultRowHeight="15" x14ac:dyDescent="0.25"/>
  <cols>
    <col min="1" max="1" width="3.5703125" style="3" customWidth="1"/>
    <col min="2" max="2" width="40.28515625" style="3" customWidth="1"/>
    <col min="3" max="3" width="5.140625" style="3" customWidth="1"/>
    <col min="4" max="4" width="7.42578125" style="3" customWidth="1"/>
    <col min="5" max="5" width="7.28515625" style="3" customWidth="1"/>
    <col min="6" max="6" width="8" style="3" customWidth="1"/>
    <col min="7" max="7" width="7.42578125" style="3" customWidth="1"/>
    <col min="8" max="8" width="9.5703125" style="3" customWidth="1"/>
    <col min="9" max="9" width="9.42578125" style="3" customWidth="1"/>
    <col min="10" max="10" width="9.28515625" style="3" customWidth="1"/>
    <col min="11" max="11" width="7.42578125" style="3" customWidth="1"/>
    <col min="12" max="16384" width="9.140625" style="3"/>
  </cols>
  <sheetData>
    <row r="1" spans="1:30" x14ac:dyDescent="0.25">
      <c r="B1" s="26"/>
      <c r="H1" s="56"/>
      <c r="I1" s="56"/>
      <c r="L1" s="83" t="s">
        <v>116</v>
      </c>
      <c r="M1" s="83"/>
      <c r="N1" s="83"/>
    </row>
    <row r="2" spans="1:30" ht="61.5" customHeight="1" x14ac:dyDescent="0.25">
      <c r="B2" s="26"/>
      <c r="H2" s="56"/>
      <c r="I2" s="56"/>
    </row>
    <row r="3" spans="1:30" x14ac:dyDescent="0.25">
      <c r="B3" s="26" t="s">
        <v>108</v>
      </c>
      <c r="H3" s="56"/>
      <c r="I3" s="56"/>
    </row>
    <row r="4" spans="1:30" x14ac:dyDescent="0.25">
      <c r="B4" s="26"/>
      <c r="H4" s="56"/>
      <c r="I4" s="56"/>
    </row>
    <row r="5" spans="1:30" x14ac:dyDescent="0.25">
      <c r="B5" s="26"/>
      <c r="H5" s="56"/>
      <c r="I5" s="56"/>
    </row>
    <row r="6" spans="1:30" s="31" customFormat="1" x14ac:dyDescent="0.25">
      <c r="B6" s="70" t="s">
        <v>30</v>
      </c>
      <c r="C6" s="70"/>
      <c r="D6" s="70"/>
      <c r="E6" s="70"/>
      <c r="F6" s="70"/>
    </row>
    <row r="7" spans="1:30" s="31" customFormat="1" x14ac:dyDescent="0.25"/>
    <row r="8" spans="1:30" s="31" customFormat="1" x14ac:dyDescent="0.25">
      <c r="B8" s="68" t="s">
        <v>110</v>
      </c>
      <c r="C8" s="68"/>
      <c r="D8" s="68"/>
      <c r="E8" s="68"/>
      <c r="F8" s="68"/>
      <c r="G8" s="68"/>
      <c r="H8" s="68"/>
      <c r="I8" s="68"/>
      <c r="J8" s="68"/>
    </row>
    <row r="9" spans="1:30" s="31" customFormat="1" x14ac:dyDescent="0.25">
      <c r="B9" s="68" t="s">
        <v>109</v>
      </c>
      <c r="C9" s="68"/>
      <c r="D9" s="68"/>
      <c r="E9" s="68"/>
      <c r="F9" s="68"/>
      <c r="G9" s="68"/>
      <c r="H9" s="68"/>
      <c r="I9" s="68"/>
      <c r="J9" s="68"/>
    </row>
    <row r="10" spans="1:30" s="31" customFormat="1" x14ac:dyDescent="0.25">
      <c r="B10" s="50" t="s">
        <v>113</v>
      </c>
      <c r="C10" s="50"/>
      <c r="D10" s="50"/>
      <c r="E10" s="50"/>
      <c r="F10" s="50"/>
      <c r="G10" s="50"/>
      <c r="H10" s="50"/>
      <c r="I10" s="50"/>
    </row>
    <row r="11" spans="1:30" s="31" customFormat="1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30" ht="103.5" customHeight="1" x14ac:dyDescent="0.25">
      <c r="A12" s="81" t="s">
        <v>0</v>
      </c>
      <c r="B12" s="82" t="s">
        <v>11</v>
      </c>
      <c r="C12" s="81" t="s">
        <v>1</v>
      </c>
      <c r="D12" s="84" t="s">
        <v>5</v>
      </c>
      <c r="E12" s="84"/>
      <c r="F12" s="77" t="s">
        <v>22</v>
      </c>
      <c r="G12" s="79" t="s">
        <v>23</v>
      </c>
      <c r="H12" s="79" t="s">
        <v>24</v>
      </c>
      <c r="I12" s="79" t="s">
        <v>25</v>
      </c>
      <c r="J12" s="71" t="s">
        <v>28</v>
      </c>
      <c r="K12" s="73" t="s">
        <v>26</v>
      </c>
      <c r="L12" s="73" t="s">
        <v>10</v>
      </c>
      <c r="M12" s="71" t="s">
        <v>27</v>
      </c>
      <c r="N12" s="71" t="s">
        <v>29</v>
      </c>
    </row>
    <row r="13" spans="1:30" ht="59.25" customHeight="1" x14ac:dyDescent="0.25">
      <c r="A13" s="81"/>
      <c r="B13" s="82"/>
      <c r="C13" s="81"/>
      <c r="D13" s="57" t="s">
        <v>2</v>
      </c>
      <c r="E13" s="14" t="s">
        <v>3</v>
      </c>
      <c r="F13" s="78"/>
      <c r="G13" s="80"/>
      <c r="H13" s="80"/>
      <c r="I13" s="80"/>
      <c r="J13" s="72"/>
      <c r="K13" s="74"/>
      <c r="L13" s="74"/>
      <c r="M13" s="72"/>
      <c r="N13" s="72"/>
    </row>
    <row r="14" spans="1:30" x14ac:dyDescent="0.25">
      <c r="A14" s="36">
        <v>1</v>
      </c>
      <c r="B14" s="36">
        <v>2</v>
      </c>
      <c r="C14" s="36">
        <v>3</v>
      </c>
      <c r="D14" s="37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6">
        <v>14</v>
      </c>
    </row>
    <row r="15" spans="1:30" ht="16.5" customHeight="1" x14ac:dyDescent="0.25">
      <c r="A15" s="38">
        <v>1</v>
      </c>
      <c r="B15" s="15" t="s">
        <v>32</v>
      </c>
      <c r="C15" s="9" t="s">
        <v>4</v>
      </c>
      <c r="D15" s="6">
        <v>7</v>
      </c>
      <c r="E15" s="39">
        <v>3</v>
      </c>
      <c r="F15" s="40">
        <f>D15+E15</f>
        <v>10</v>
      </c>
      <c r="G15" s="29"/>
      <c r="H15" s="46">
        <f>D15*G15</f>
        <v>0</v>
      </c>
      <c r="I15" s="46">
        <f>E15*G15</f>
        <v>0</v>
      </c>
      <c r="J15" s="46">
        <f>F15*G15</f>
        <v>0</v>
      </c>
      <c r="K15" s="47">
        <v>0.08</v>
      </c>
      <c r="L15" s="46">
        <f>G15*1.08</f>
        <v>0</v>
      </c>
      <c r="M15" s="46">
        <f>D15*L15</f>
        <v>0</v>
      </c>
      <c r="N15" s="46">
        <f>F15*L15</f>
        <v>0</v>
      </c>
      <c r="U15" s="1"/>
      <c r="V15" s="2"/>
      <c r="W15" s="2"/>
      <c r="X15" s="2"/>
      <c r="Y15" s="2"/>
      <c r="Z15" s="2"/>
      <c r="AA15" s="2"/>
      <c r="AB15" s="2"/>
      <c r="AC15" s="2"/>
      <c r="AD15" s="2"/>
    </row>
    <row r="16" spans="1:30" ht="16.5" customHeight="1" x14ac:dyDescent="0.25">
      <c r="A16" s="38">
        <v>3</v>
      </c>
      <c r="B16" s="16" t="s">
        <v>34</v>
      </c>
      <c r="C16" s="9" t="s">
        <v>4</v>
      </c>
      <c r="D16" s="6">
        <v>7</v>
      </c>
      <c r="E16" s="39">
        <v>3</v>
      </c>
      <c r="F16" s="40">
        <f t="shared" ref="F16:F48" si="0">D16+E16</f>
        <v>10</v>
      </c>
      <c r="G16" s="29"/>
      <c r="H16" s="46">
        <f t="shared" ref="H16:H48" si="1">D16*G16</f>
        <v>0</v>
      </c>
      <c r="I16" s="46">
        <f t="shared" ref="I16:I48" si="2">E16*G16</f>
        <v>0</v>
      </c>
      <c r="J16" s="46">
        <f t="shared" ref="J16:J48" si="3">F16*G16</f>
        <v>0</v>
      </c>
      <c r="K16" s="47">
        <v>0.08</v>
      </c>
      <c r="L16" s="46">
        <f>G16*1.08</f>
        <v>0</v>
      </c>
      <c r="M16" s="46">
        <f t="shared" ref="M16:M48" si="4">D16*L16</f>
        <v>0</v>
      </c>
      <c r="N16" s="46">
        <f t="shared" ref="N16:N48" si="5">F16*L16</f>
        <v>0</v>
      </c>
    </row>
    <row r="17" spans="1:15" ht="21.75" x14ac:dyDescent="0.25">
      <c r="A17" s="38">
        <v>13</v>
      </c>
      <c r="B17" s="15" t="s">
        <v>45</v>
      </c>
      <c r="C17" s="9" t="s">
        <v>4</v>
      </c>
      <c r="D17" s="6">
        <v>14</v>
      </c>
      <c r="E17" s="39">
        <v>6</v>
      </c>
      <c r="F17" s="40">
        <f t="shared" si="0"/>
        <v>20</v>
      </c>
      <c r="G17" s="22"/>
      <c r="H17" s="46">
        <f t="shared" si="1"/>
        <v>0</v>
      </c>
      <c r="I17" s="46">
        <f t="shared" si="2"/>
        <v>0</v>
      </c>
      <c r="J17" s="46">
        <f t="shared" si="3"/>
        <v>0</v>
      </c>
      <c r="K17" s="47">
        <v>0.05</v>
      </c>
      <c r="L17" s="46">
        <f t="shared" ref="L17:L44" si="6">G17*1.05</f>
        <v>0</v>
      </c>
      <c r="M17" s="46">
        <f t="shared" si="4"/>
        <v>0</v>
      </c>
      <c r="N17" s="46">
        <f t="shared" si="5"/>
        <v>0</v>
      </c>
      <c r="O17" s="13"/>
    </row>
    <row r="18" spans="1:15" ht="21.75" x14ac:dyDescent="0.25">
      <c r="A18" s="38">
        <v>14</v>
      </c>
      <c r="B18" s="15" t="s">
        <v>46</v>
      </c>
      <c r="C18" s="9" t="s">
        <v>4</v>
      </c>
      <c r="D18" s="6">
        <v>14</v>
      </c>
      <c r="E18" s="39">
        <v>6</v>
      </c>
      <c r="F18" s="40">
        <f t="shared" si="0"/>
        <v>20</v>
      </c>
      <c r="G18" s="22"/>
      <c r="H18" s="46">
        <f t="shared" si="1"/>
        <v>0</v>
      </c>
      <c r="I18" s="46">
        <f t="shared" si="2"/>
        <v>0</v>
      </c>
      <c r="J18" s="46">
        <f t="shared" si="3"/>
        <v>0</v>
      </c>
      <c r="K18" s="47">
        <v>0.05</v>
      </c>
      <c r="L18" s="46">
        <f t="shared" si="6"/>
        <v>0</v>
      </c>
      <c r="M18" s="46">
        <f t="shared" si="4"/>
        <v>0</v>
      </c>
      <c r="N18" s="46">
        <f t="shared" si="5"/>
        <v>0</v>
      </c>
      <c r="O18" s="13"/>
    </row>
    <row r="19" spans="1:15" x14ac:dyDescent="0.25">
      <c r="A19" s="38">
        <v>16</v>
      </c>
      <c r="B19" s="15" t="s">
        <v>48</v>
      </c>
      <c r="C19" s="9" t="s">
        <v>4</v>
      </c>
      <c r="D19" s="6">
        <v>14</v>
      </c>
      <c r="E19" s="39">
        <v>6</v>
      </c>
      <c r="F19" s="40">
        <f t="shared" si="0"/>
        <v>20</v>
      </c>
      <c r="G19" s="22"/>
      <c r="H19" s="46">
        <f t="shared" si="1"/>
        <v>0</v>
      </c>
      <c r="I19" s="46">
        <f t="shared" si="2"/>
        <v>0</v>
      </c>
      <c r="J19" s="46">
        <f t="shared" si="3"/>
        <v>0</v>
      </c>
      <c r="K19" s="47">
        <v>0.05</v>
      </c>
      <c r="L19" s="46">
        <f t="shared" si="6"/>
        <v>0</v>
      </c>
      <c r="M19" s="46">
        <f t="shared" si="4"/>
        <v>0</v>
      </c>
      <c r="N19" s="46">
        <f t="shared" si="5"/>
        <v>0</v>
      </c>
    </row>
    <row r="20" spans="1:15" x14ac:dyDescent="0.25">
      <c r="A20" s="38">
        <v>17</v>
      </c>
      <c r="B20" s="15" t="s">
        <v>49</v>
      </c>
      <c r="C20" s="9" t="s">
        <v>4</v>
      </c>
      <c r="D20" s="6">
        <v>40</v>
      </c>
      <c r="E20" s="39">
        <v>16</v>
      </c>
      <c r="F20" s="40">
        <f t="shared" si="0"/>
        <v>56</v>
      </c>
      <c r="G20" s="23"/>
      <c r="H20" s="46">
        <f t="shared" si="1"/>
        <v>0</v>
      </c>
      <c r="I20" s="46">
        <f t="shared" si="2"/>
        <v>0</v>
      </c>
      <c r="J20" s="46">
        <f t="shared" si="3"/>
        <v>0</v>
      </c>
      <c r="K20" s="47">
        <v>0.08</v>
      </c>
      <c r="L20" s="46">
        <f t="shared" ref="L20:L31" si="7">G20*1.08</f>
        <v>0</v>
      </c>
      <c r="M20" s="46">
        <f t="shared" si="4"/>
        <v>0</v>
      </c>
      <c r="N20" s="46">
        <f t="shared" si="5"/>
        <v>0</v>
      </c>
    </row>
    <row r="21" spans="1:15" ht="21.75" x14ac:dyDescent="0.25">
      <c r="A21" s="38">
        <v>18</v>
      </c>
      <c r="B21" s="15" t="s">
        <v>50</v>
      </c>
      <c r="C21" s="9" t="s">
        <v>4</v>
      </c>
      <c r="D21" s="6">
        <v>12</v>
      </c>
      <c r="E21" s="39">
        <v>4</v>
      </c>
      <c r="F21" s="40">
        <f t="shared" si="0"/>
        <v>16</v>
      </c>
      <c r="G21" s="24"/>
      <c r="H21" s="46">
        <f t="shared" si="1"/>
        <v>0</v>
      </c>
      <c r="I21" s="46">
        <f t="shared" si="2"/>
        <v>0</v>
      </c>
      <c r="J21" s="46">
        <f t="shared" si="3"/>
        <v>0</v>
      </c>
      <c r="K21" s="47">
        <v>0.08</v>
      </c>
      <c r="L21" s="46">
        <f t="shared" si="7"/>
        <v>0</v>
      </c>
      <c r="M21" s="46">
        <f t="shared" si="4"/>
        <v>0</v>
      </c>
      <c r="N21" s="46">
        <f t="shared" si="5"/>
        <v>0</v>
      </c>
    </row>
    <row r="22" spans="1:15" ht="21.75" x14ac:dyDescent="0.25">
      <c r="A22" s="38">
        <v>19</v>
      </c>
      <c r="B22" s="16" t="s">
        <v>51</v>
      </c>
      <c r="C22" s="9" t="s">
        <v>4</v>
      </c>
      <c r="D22" s="6">
        <v>40</v>
      </c>
      <c r="E22" s="39">
        <v>16</v>
      </c>
      <c r="F22" s="40">
        <f t="shared" si="0"/>
        <v>56</v>
      </c>
      <c r="G22" s="24"/>
      <c r="H22" s="46">
        <f t="shared" si="1"/>
        <v>0</v>
      </c>
      <c r="I22" s="46">
        <f t="shared" si="2"/>
        <v>0</v>
      </c>
      <c r="J22" s="46">
        <f t="shared" si="3"/>
        <v>0</v>
      </c>
      <c r="K22" s="47">
        <v>0.08</v>
      </c>
      <c r="L22" s="46">
        <f t="shared" si="7"/>
        <v>0</v>
      </c>
      <c r="M22" s="46">
        <f t="shared" si="4"/>
        <v>0</v>
      </c>
      <c r="N22" s="46">
        <f t="shared" si="5"/>
        <v>0</v>
      </c>
    </row>
    <row r="23" spans="1:15" x14ac:dyDescent="0.25">
      <c r="A23" s="38">
        <v>20</v>
      </c>
      <c r="B23" s="15" t="s">
        <v>52</v>
      </c>
      <c r="C23" s="9" t="s">
        <v>4</v>
      </c>
      <c r="D23" s="6">
        <v>12</v>
      </c>
      <c r="E23" s="39">
        <v>4</v>
      </c>
      <c r="F23" s="40">
        <f t="shared" si="0"/>
        <v>16</v>
      </c>
      <c r="G23" s="30"/>
      <c r="H23" s="46">
        <f t="shared" si="1"/>
        <v>0</v>
      </c>
      <c r="I23" s="46">
        <f t="shared" si="2"/>
        <v>0</v>
      </c>
      <c r="J23" s="46">
        <f t="shared" si="3"/>
        <v>0</v>
      </c>
      <c r="K23" s="47">
        <v>0.08</v>
      </c>
      <c r="L23" s="46">
        <f t="shared" si="7"/>
        <v>0</v>
      </c>
      <c r="M23" s="46">
        <f t="shared" si="4"/>
        <v>0</v>
      </c>
      <c r="N23" s="46">
        <f t="shared" si="5"/>
        <v>0</v>
      </c>
    </row>
    <row r="24" spans="1:15" x14ac:dyDescent="0.25">
      <c r="A24" s="38">
        <v>24</v>
      </c>
      <c r="B24" s="15" t="s">
        <v>56</v>
      </c>
      <c r="C24" s="9" t="s">
        <v>4</v>
      </c>
      <c r="D24" s="6">
        <v>40</v>
      </c>
      <c r="E24" s="39">
        <v>16</v>
      </c>
      <c r="F24" s="40">
        <f t="shared" si="0"/>
        <v>56</v>
      </c>
      <c r="G24" s="30"/>
      <c r="H24" s="46">
        <f t="shared" si="1"/>
        <v>0</v>
      </c>
      <c r="I24" s="46">
        <f t="shared" si="2"/>
        <v>0</v>
      </c>
      <c r="J24" s="46">
        <f t="shared" si="3"/>
        <v>0</v>
      </c>
      <c r="K24" s="47">
        <v>0.08</v>
      </c>
      <c r="L24" s="46">
        <f t="shared" si="7"/>
        <v>0</v>
      </c>
      <c r="M24" s="46">
        <f t="shared" si="4"/>
        <v>0</v>
      </c>
      <c r="N24" s="46">
        <f t="shared" si="5"/>
        <v>0</v>
      </c>
    </row>
    <row r="25" spans="1:15" x14ac:dyDescent="0.25">
      <c r="A25" s="38">
        <v>25</v>
      </c>
      <c r="B25" s="15" t="s">
        <v>57</v>
      </c>
      <c r="C25" s="9" t="s">
        <v>4</v>
      </c>
      <c r="D25" s="6">
        <v>12</v>
      </c>
      <c r="E25" s="39">
        <v>4</v>
      </c>
      <c r="F25" s="40">
        <f t="shared" si="0"/>
        <v>16</v>
      </c>
      <c r="G25" s="30"/>
      <c r="H25" s="46">
        <f t="shared" si="1"/>
        <v>0</v>
      </c>
      <c r="I25" s="46">
        <f t="shared" si="2"/>
        <v>0</v>
      </c>
      <c r="J25" s="46">
        <f t="shared" si="3"/>
        <v>0</v>
      </c>
      <c r="K25" s="47">
        <v>0.08</v>
      </c>
      <c r="L25" s="46">
        <f t="shared" si="7"/>
        <v>0</v>
      </c>
      <c r="M25" s="46">
        <f t="shared" si="4"/>
        <v>0</v>
      </c>
      <c r="N25" s="46">
        <f t="shared" si="5"/>
        <v>0</v>
      </c>
    </row>
    <row r="26" spans="1:15" x14ac:dyDescent="0.25">
      <c r="A26" s="38">
        <v>26</v>
      </c>
      <c r="B26" s="12" t="s">
        <v>58</v>
      </c>
      <c r="C26" s="9" t="s">
        <v>36</v>
      </c>
      <c r="D26" s="6">
        <v>28</v>
      </c>
      <c r="E26" s="39">
        <v>12</v>
      </c>
      <c r="F26" s="40">
        <f t="shared" si="0"/>
        <v>40</v>
      </c>
      <c r="G26" s="30"/>
      <c r="H26" s="46">
        <f t="shared" si="1"/>
        <v>0</v>
      </c>
      <c r="I26" s="46">
        <f t="shared" si="2"/>
        <v>0</v>
      </c>
      <c r="J26" s="46">
        <f t="shared" si="3"/>
        <v>0</v>
      </c>
      <c r="K26" s="47">
        <v>0.08</v>
      </c>
      <c r="L26" s="46">
        <f t="shared" si="7"/>
        <v>0</v>
      </c>
      <c r="M26" s="46">
        <f t="shared" si="4"/>
        <v>0</v>
      </c>
      <c r="N26" s="46">
        <f t="shared" si="5"/>
        <v>0</v>
      </c>
    </row>
    <row r="27" spans="1:15" x14ac:dyDescent="0.25">
      <c r="A27" s="38">
        <v>27</v>
      </c>
      <c r="B27" s="15" t="s">
        <v>59</v>
      </c>
      <c r="C27" s="9" t="s">
        <v>4</v>
      </c>
      <c r="D27" s="6">
        <v>14</v>
      </c>
      <c r="E27" s="39">
        <v>6</v>
      </c>
      <c r="F27" s="40">
        <f t="shared" si="0"/>
        <v>20</v>
      </c>
      <c r="G27" s="30"/>
      <c r="H27" s="46">
        <f t="shared" si="1"/>
        <v>0</v>
      </c>
      <c r="I27" s="46">
        <f t="shared" si="2"/>
        <v>0</v>
      </c>
      <c r="J27" s="46">
        <f t="shared" si="3"/>
        <v>0</v>
      </c>
      <c r="K27" s="47">
        <v>0.08</v>
      </c>
      <c r="L27" s="46">
        <f t="shared" si="7"/>
        <v>0</v>
      </c>
      <c r="M27" s="46">
        <f t="shared" si="4"/>
        <v>0</v>
      </c>
      <c r="N27" s="46">
        <f t="shared" si="5"/>
        <v>0</v>
      </c>
    </row>
    <row r="28" spans="1:15" x14ac:dyDescent="0.25">
      <c r="A28" s="38">
        <v>28</v>
      </c>
      <c r="B28" s="15" t="s">
        <v>60</v>
      </c>
      <c r="C28" s="9" t="s">
        <v>4</v>
      </c>
      <c r="D28" s="6">
        <v>14</v>
      </c>
      <c r="E28" s="39">
        <v>6</v>
      </c>
      <c r="F28" s="40">
        <f t="shared" si="0"/>
        <v>20</v>
      </c>
      <c r="G28" s="30"/>
      <c r="H28" s="46">
        <f t="shared" si="1"/>
        <v>0</v>
      </c>
      <c r="I28" s="46">
        <f t="shared" si="2"/>
        <v>0</v>
      </c>
      <c r="J28" s="46">
        <f t="shared" si="3"/>
        <v>0</v>
      </c>
      <c r="K28" s="47">
        <v>0.08</v>
      </c>
      <c r="L28" s="46">
        <f t="shared" si="7"/>
        <v>0</v>
      </c>
      <c r="M28" s="46">
        <f t="shared" si="4"/>
        <v>0</v>
      </c>
      <c r="N28" s="46">
        <f t="shared" si="5"/>
        <v>0</v>
      </c>
    </row>
    <row r="29" spans="1:15" x14ac:dyDescent="0.25">
      <c r="A29" s="38">
        <v>29</v>
      </c>
      <c r="B29" s="15" t="s">
        <v>61</v>
      </c>
      <c r="C29" s="9" t="s">
        <v>4</v>
      </c>
      <c r="D29" s="6">
        <v>14</v>
      </c>
      <c r="E29" s="39">
        <v>6</v>
      </c>
      <c r="F29" s="40">
        <f t="shared" si="0"/>
        <v>20</v>
      </c>
      <c r="G29" s="30"/>
      <c r="H29" s="46">
        <f t="shared" si="1"/>
        <v>0</v>
      </c>
      <c r="I29" s="46">
        <f t="shared" si="2"/>
        <v>0</v>
      </c>
      <c r="J29" s="46">
        <f t="shared" si="3"/>
        <v>0</v>
      </c>
      <c r="K29" s="47">
        <v>0.08</v>
      </c>
      <c r="L29" s="46">
        <f t="shared" si="7"/>
        <v>0</v>
      </c>
      <c r="M29" s="46">
        <f t="shared" si="4"/>
        <v>0</v>
      </c>
      <c r="N29" s="46">
        <f t="shared" si="5"/>
        <v>0</v>
      </c>
    </row>
    <row r="30" spans="1:15" x14ac:dyDescent="0.25">
      <c r="A30" s="38">
        <v>30</v>
      </c>
      <c r="B30" s="15" t="s">
        <v>62</v>
      </c>
      <c r="C30" s="10" t="s">
        <v>4</v>
      </c>
      <c r="D30" s="7">
        <v>7</v>
      </c>
      <c r="E30" s="39">
        <v>3</v>
      </c>
      <c r="F30" s="40">
        <f t="shared" si="0"/>
        <v>10</v>
      </c>
      <c r="G30" s="30"/>
      <c r="H30" s="46">
        <f t="shared" si="1"/>
        <v>0</v>
      </c>
      <c r="I30" s="46">
        <f t="shared" si="2"/>
        <v>0</v>
      </c>
      <c r="J30" s="46">
        <f t="shared" si="3"/>
        <v>0</v>
      </c>
      <c r="K30" s="47">
        <v>0.08</v>
      </c>
      <c r="L30" s="46">
        <f t="shared" si="7"/>
        <v>0</v>
      </c>
      <c r="M30" s="46">
        <f t="shared" si="4"/>
        <v>0</v>
      </c>
      <c r="N30" s="46">
        <f t="shared" si="5"/>
        <v>0</v>
      </c>
    </row>
    <row r="31" spans="1:15" x14ac:dyDescent="0.25">
      <c r="A31" s="38">
        <v>32</v>
      </c>
      <c r="B31" s="15" t="s">
        <v>64</v>
      </c>
      <c r="C31" s="9" t="s">
        <v>4</v>
      </c>
      <c r="D31" s="6">
        <v>7</v>
      </c>
      <c r="E31" s="39">
        <v>3</v>
      </c>
      <c r="F31" s="40">
        <f t="shared" si="0"/>
        <v>10</v>
      </c>
      <c r="G31" s="30"/>
      <c r="H31" s="46">
        <f t="shared" si="1"/>
        <v>0</v>
      </c>
      <c r="I31" s="46">
        <f t="shared" si="2"/>
        <v>0</v>
      </c>
      <c r="J31" s="46">
        <f t="shared" si="3"/>
        <v>0</v>
      </c>
      <c r="K31" s="47">
        <v>0.08</v>
      </c>
      <c r="L31" s="46">
        <f t="shared" si="7"/>
        <v>0</v>
      </c>
      <c r="M31" s="46">
        <f t="shared" si="4"/>
        <v>0</v>
      </c>
      <c r="N31" s="46">
        <f t="shared" si="5"/>
        <v>0</v>
      </c>
    </row>
    <row r="32" spans="1:15" x14ac:dyDescent="0.25">
      <c r="A32" s="38">
        <v>33</v>
      </c>
      <c r="B32" s="15" t="s">
        <v>65</v>
      </c>
      <c r="C32" s="9" t="s">
        <v>36</v>
      </c>
      <c r="D32" s="6">
        <v>42</v>
      </c>
      <c r="E32" s="39">
        <v>18</v>
      </c>
      <c r="F32" s="40">
        <f t="shared" si="0"/>
        <v>60</v>
      </c>
      <c r="G32" s="30"/>
      <c r="H32" s="46">
        <f t="shared" si="1"/>
        <v>0</v>
      </c>
      <c r="I32" s="46">
        <f t="shared" si="2"/>
        <v>0</v>
      </c>
      <c r="J32" s="46">
        <f t="shared" si="3"/>
        <v>0</v>
      </c>
      <c r="K32" s="47">
        <v>0.23</v>
      </c>
      <c r="L32" s="46">
        <f>G32*1.23</f>
        <v>0</v>
      </c>
      <c r="M32" s="46">
        <f t="shared" si="4"/>
        <v>0</v>
      </c>
      <c r="N32" s="46">
        <f t="shared" si="5"/>
        <v>0</v>
      </c>
    </row>
    <row r="33" spans="1:14" x14ac:dyDescent="0.25">
      <c r="A33" s="38">
        <v>34</v>
      </c>
      <c r="B33" s="15" t="s">
        <v>66</v>
      </c>
      <c r="C33" s="9" t="s">
        <v>36</v>
      </c>
      <c r="D33" s="6">
        <v>14</v>
      </c>
      <c r="E33" s="39">
        <v>6</v>
      </c>
      <c r="F33" s="40">
        <f t="shared" si="0"/>
        <v>20</v>
      </c>
      <c r="G33" s="30"/>
      <c r="H33" s="46">
        <f t="shared" si="1"/>
        <v>0</v>
      </c>
      <c r="I33" s="46">
        <f t="shared" si="2"/>
        <v>0</v>
      </c>
      <c r="J33" s="46">
        <f t="shared" si="3"/>
        <v>0</v>
      </c>
      <c r="K33" s="47">
        <v>0.23</v>
      </c>
      <c r="L33" s="46">
        <f>G33*1.23</f>
        <v>0</v>
      </c>
      <c r="M33" s="46">
        <f t="shared" si="4"/>
        <v>0</v>
      </c>
      <c r="N33" s="46">
        <f t="shared" si="5"/>
        <v>0</v>
      </c>
    </row>
    <row r="34" spans="1:14" x14ac:dyDescent="0.25">
      <c r="A34" s="38">
        <v>36</v>
      </c>
      <c r="B34" s="15" t="s">
        <v>68</v>
      </c>
      <c r="C34" s="9" t="s">
        <v>4</v>
      </c>
      <c r="D34" s="6">
        <v>84</v>
      </c>
      <c r="E34" s="39">
        <v>36</v>
      </c>
      <c r="F34" s="40">
        <f t="shared" si="0"/>
        <v>120</v>
      </c>
      <c r="G34" s="30"/>
      <c r="H34" s="46">
        <f t="shared" si="1"/>
        <v>0</v>
      </c>
      <c r="I34" s="46">
        <f t="shared" si="2"/>
        <v>0</v>
      </c>
      <c r="J34" s="46">
        <f t="shared" si="3"/>
        <v>0</v>
      </c>
      <c r="K34" s="47">
        <v>0.05</v>
      </c>
      <c r="L34" s="46">
        <f>G34*1.05</f>
        <v>0</v>
      </c>
      <c r="M34" s="46">
        <f t="shared" si="4"/>
        <v>0</v>
      </c>
      <c r="N34" s="46">
        <f t="shared" si="5"/>
        <v>0</v>
      </c>
    </row>
    <row r="35" spans="1:14" x14ac:dyDescent="0.25">
      <c r="A35" s="38">
        <v>40</v>
      </c>
      <c r="B35" s="15" t="s">
        <v>72</v>
      </c>
      <c r="C35" s="9" t="s">
        <v>4</v>
      </c>
      <c r="D35" s="6">
        <v>9</v>
      </c>
      <c r="E35" s="39">
        <v>3</v>
      </c>
      <c r="F35" s="40">
        <f t="shared" si="0"/>
        <v>12</v>
      </c>
      <c r="G35" s="30"/>
      <c r="H35" s="46">
        <f t="shared" si="1"/>
        <v>0</v>
      </c>
      <c r="I35" s="46">
        <f t="shared" si="2"/>
        <v>0</v>
      </c>
      <c r="J35" s="46">
        <f t="shared" si="3"/>
        <v>0</v>
      </c>
      <c r="K35" s="47">
        <v>0.08</v>
      </c>
      <c r="L35" s="46">
        <f>G35*1.08</f>
        <v>0</v>
      </c>
      <c r="M35" s="46">
        <f t="shared" si="4"/>
        <v>0</v>
      </c>
      <c r="N35" s="46">
        <f t="shared" si="5"/>
        <v>0</v>
      </c>
    </row>
    <row r="36" spans="1:14" x14ac:dyDescent="0.25">
      <c r="A36" s="38">
        <v>41</v>
      </c>
      <c r="B36" s="15" t="s">
        <v>73</v>
      </c>
      <c r="C36" s="9" t="s">
        <v>4</v>
      </c>
      <c r="D36" s="6">
        <v>9</v>
      </c>
      <c r="E36" s="39">
        <v>3</v>
      </c>
      <c r="F36" s="40">
        <f t="shared" si="0"/>
        <v>12</v>
      </c>
      <c r="G36" s="30"/>
      <c r="H36" s="46">
        <f t="shared" si="1"/>
        <v>0</v>
      </c>
      <c r="I36" s="46">
        <f t="shared" si="2"/>
        <v>0</v>
      </c>
      <c r="J36" s="46">
        <f t="shared" si="3"/>
        <v>0</v>
      </c>
      <c r="K36" s="47">
        <v>0.05</v>
      </c>
      <c r="L36" s="46">
        <f t="shared" si="6"/>
        <v>0</v>
      </c>
      <c r="M36" s="46">
        <f t="shared" si="4"/>
        <v>0</v>
      </c>
      <c r="N36" s="46">
        <f t="shared" si="5"/>
        <v>0</v>
      </c>
    </row>
    <row r="37" spans="1:14" x14ac:dyDescent="0.25">
      <c r="A37" s="38">
        <v>44</v>
      </c>
      <c r="B37" s="15" t="s">
        <v>76</v>
      </c>
      <c r="C37" s="9" t="s">
        <v>4</v>
      </c>
      <c r="D37" s="6">
        <v>9</v>
      </c>
      <c r="E37" s="39">
        <v>3</v>
      </c>
      <c r="F37" s="40">
        <f t="shared" si="0"/>
        <v>12</v>
      </c>
      <c r="G37" s="30"/>
      <c r="H37" s="46">
        <f t="shared" si="1"/>
        <v>0</v>
      </c>
      <c r="I37" s="46">
        <f t="shared" si="2"/>
        <v>0</v>
      </c>
      <c r="J37" s="46">
        <f t="shared" si="3"/>
        <v>0</v>
      </c>
      <c r="K37" s="47">
        <v>0.08</v>
      </c>
      <c r="L37" s="46">
        <f>G37*1.08</f>
        <v>0</v>
      </c>
      <c r="M37" s="46">
        <f t="shared" si="4"/>
        <v>0</v>
      </c>
      <c r="N37" s="46">
        <f t="shared" si="5"/>
        <v>0</v>
      </c>
    </row>
    <row r="38" spans="1:14" x14ac:dyDescent="0.25">
      <c r="A38" s="38">
        <v>47</v>
      </c>
      <c r="B38" s="12" t="s">
        <v>79</v>
      </c>
      <c r="C38" s="9" t="s">
        <v>4</v>
      </c>
      <c r="D38" s="6">
        <v>3</v>
      </c>
      <c r="E38" s="39">
        <v>1</v>
      </c>
      <c r="F38" s="40">
        <f t="shared" si="0"/>
        <v>4</v>
      </c>
      <c r="G38" s="30"/>
      <c r="H38" s="46">
        <f t="shared" si="1"/>
        <v>0</v>
      </c>
      <c r="I38" s="46">
        <f t="shared" si="2"/>
        <v>0</v>
      </c>
      <c r="J38" s="46">
        <f t="shared" si="3"/>
        <v>0</v>
      </c>
      <c r="K38" s="47">
        <v>0.05</v>
      </c>
      <c r="L38" s="46">
        <f t="shared" si="6"/>
        <v>0</v>
      </c>
      <c r="M38" s="46">
        <f t="shared" si="4"/>
        <v>0</v>
      </c>
      <c r="N38" s="46">
        <f t="shared" si="5"/>
        <v>0</v>
      </c>
    </row>
    <row r="39" spans="1:14" x14ac:dyDescent="0.25">
      <c r="A39" s="38">
        <v>48</v>
      </c>
      <c r="B39" s="12" t="s">
        <v>80</v>
      </c>
      <c r="C39" s="11" t="s">
        <v>4</v>
      </c>
      <c r="D39" s="8">
        <v>6</v>
      </c>
      <c r="E39" s="39">
        <v>2</v>
      </c>
      <c r="F39" s="40">
        <f t="shared" si="0"/>
        <v>8</v>
      </c>
      <c r="G39" s="30"/>
      <c r="H39" s="46">
        <f t="shared" si="1"/>
        <v>0</v>
      </c>
      <c r="I39" s="46">
        <f t="shared" si="2"/>
        <v>0</v>
      </c>
      <c r="J39" s="46">
        <f t="shared" si="3"/>
        <v>0</v>
      </c>
      <c r="K39" s="47">
        <v>0.05</v>
      </c>
      <c r="L39" s="46">
        <f t="shared" si="6"/>
        <v>0</v>
      </c>
      <c r="M39" s="46">
        <f t="shared" si="4"/>
        <v>0</v>
      </c>
      <c r="N39" s="46">
        <f t="shared" si="5"/>
        <v>0</v>
      </c>
    </row>
    <row r="40" spans="1:14" x14ac:dyDescent="0.25">
      <c r="A40" s="38">
        <v>49</v>
      </c>
      <c r="B40" s="12" t="s">
        <v>81</v>
      </c>
      <c r="C40" s="9" t="s">
        <v>4</v>
      </c>
      <c r="D40" s="6">
        <v>6</v>
      </c>
      <c r="E40" s="39">
        <v>2</v>
      </c>
      <c r="F40" s="40">
        <f t="shared" si="0"/>
        <v>8</v>
      </c>
      <c r="G40" s="30"/>
      <c r="H40" s="46">
        <f t="shared" si="1"/>
        <v>0</v>
      </c>
      <c r="I40" s="46">
        <f t="shared" si="2"/>
        <v>0</v>
      </c>
      <c r="J40" s="46">
        <f t="shared" si="3"/>
        <v>0</v>
      </c>
      <c r="K40" s="47">
        <v>0.08</v>
      </c>
      <c r="L40" s="46">
        <f>G40*1.08</f>
        <v>0</v>
      </c>
      <c r="M40" s="46">
        <f t="shared" si="4"/>
        <v>0</v>
      </c>
      <c r="N40" s="46">
        <f t="shared" si="5"/>
        <v>0</v>
      </c>
    </row>
    <row r="41" spans="1:14" x14ac:dyDescent="0.25">
      <c r="A41" s="38">
        <v>50</v>
      </c>
      <c r="B41" s="12" t="s">
        <v>82</v>
      </c>
      <c r="C41" s="9" t="s">
        <v>4</v>
      </c>
      <c r="D41" s="6">
        <v>14</v>
      </c>
      <c r="E41" s="39">
        <v>6</v>
      </c>
      <c r="F41" s="40">
        <f t="shared" si="0"/>
        <v>20</v>
      </c>
      <c r="G41" s="30"/>
      <c r="H41" s="46">
        <f t="shared" si="1"/>
        <v>0</v>
      </c>
      <c r="I41" s="46">
        <f t="shared" si="2"/>
        <v>0</v>
      </c>
      <c r="J41" s="46">
        <f t="shared" si="3"/>
        <v>0</v>
      </c>
      <c r="K41" s="47">
        <v>0.08</v>
      </c>
      <c r="L41" s="46">
        <f>G41*1.08</f>
        <v>0</v>
      </c>
      <c r="M41" s="46">
        <f t="shared" si="4"/>
        <v>0</v>
      </c>
      <c r="N41" s="46">
        <f t="shared" si="5"/>
        <v>0</v>
      </c>
    </row>
    <row r="42" spans="1:14" x14ac:dyDescent="0.25">
      <c r="A42" s="38">
        <v>51</v>
      </c>
      <c r="B42" s="12" t="s">
        <v>83</v>
      </c>
      <c r="C42" s="9" t="s">
        <v>4</v>
      </c>
      <c r="D42" s="6">
        <v>3</v>
      </c>
      <c r="E42" s="39">
        <v>1</v>
      </c>
      <c r="F42" s="40">
        <f t="shared" si="0"/>
        <v>4</v>
      </c>
      <c r="G42" s="30"/>
      <c r="H42" s="46">
        <f t="shared" si="1"/>
        <v>0</v>
      </c>
      <c r="I42" s="46">
        <f t="shared" si="2"/>
        <v>0</v>
      </c>
      <c r="J42" s="46">
        <f t="shared" si="3"/>
        <v>0</v>
      </c>
      <c r="K42" s="47">
        <v>0.05</v>
      </c>
      <c r="L42" s="46">
        <f t="shared" si="6"/>
        <v>0</v>
      </c>
      <c r="M42" s="46">
        <f t="shared" si="4"/>
        <v>0</v>
      </c>
      <c r="N42" s="46">
        <f t="shared" si="5"/>
        <v>0</v>
      </c>
    </row>
    <row r="43" spans="1:14" x14ac:dyDescent="0.25">
      <c r="A43" s="38">
        <v>52</v>
      </c>
      <c r="B43" s="12" t="s">
        <v>84</v>
      </c>
      <c r="C43" s="9" t="s">
        <v>4</v>
      </c>
      <c r="D43" s="6">
        <v>3</v>
      </c>
      <c r="E43" s="39">
        <v>1</v>
      </c>
      <c r="F43" s="40">
        <f t="shared" si="0"/>
        <v>4</v>
      </c>
      <c r="G43" s="30"/>
      <c r="H43" s="46">
        <f t="shared" si="1"/>
        <v>0</v>
      </c>
      <c r="I43" s="46">
        <f t="shared" si="2"/>
        <v>0</v>
      </c>
      <c r="J43" s="46">
        <f t="shared" si="3"/>
        <v>0</v>
      </c>
      <c r="K43" s="47">
        <v>0.05</v>
      </c>
      <c r="L43" s="46">
        <f t="shared" si="6"/>
        <v>0</v>
      </c>
      <c r="M43" s="46">
        <f t="shared" si="4"/>
        <v>0</v>
      </c>
      <c r="N43" s="46">
        <f t="shared" si="5"/>
        <v>0</v>
      </c>
    </row>
    <row r="44" spans="1:14" x14ac:dyDescent="0.25">
      <c r="A44" s="38">
        <v>53</v>
      </c>
      <c r="B44" s="12" t="s">
        <v>85</v>
      </c>
      <c r="C44" s="9" t="s">
        <v>4</v>
      </c>
      <c r="D44" s="6">
        <v>3</v>
      </c>
      <c r="E44" s="39">
        <v>1</v>
      </c>
      <c r="F44" s="40">
        <f t="shared" si="0"/>
        <v>4</v>
      </c>
      <c r="G44" s="30"/>
      <c r="H44" s="46">
        <f t="shared" si="1"/>
        <v>0</v>
      </c>
      <c r="I44" s="46">
        <f t="shared" si="2"/>
        <v>0</v>
      </c>
      <c r="J44" s="46">
        <f t="shared" si="3"/>
        <v>0</v>
      </c>
      <c r="K44" s="47">
        <v>0.08</v>
      </c>
      <c r="L44" s="46">
        <f>G44*1.08</f>
        <v>0</v>
      </c>
      <c r="M44" s="46">
        <f t="shared" si="4"/>
        <v>0</v>
      </c>
      <c r="N44" s="46">
        <f t="shared" si="5"/>
        <v>0</v>
      </c>
    </row>
    <row r="45" spans="1:14" x14ac:dyDescent="0.25">
      <c r="A45" s="38">
        <v>59</v>
      </c>
      <c r="B45" s="12" t="s">
        <v>91</v>
      </c>
      <c r="C45" s="17" t="s">
        <v>4</v>
      </c>
      <c r="D45" s="6">
        <v>3</v>
      </c>
      <c r="E45" s="39">
        <v>1</v>
      </c>
      <c r="F45" s="40">
        <f t="shared" si="0"/>
        <v>4</v>
      </c>
      <c r="G45" s="30"/>
      <c r="H45" s="46">
        <f t="shared" si="1"/>
        <v>0</v>
      </c>
      <c r="I45" s="46">
        <f t="shared" si="2"/>
        <v>0</v>
      </c>
      <c r="J45" s="46">
        <f t="shared" si="3"/>
        <v>0</v>
      </c>
      <c r="K45" s="47">
        <v>0.08</v>
      </c>
      <c r="L45" s="46">
        <f>G45*1.08</f>
        <v>0</v>
      </c>
      <c r="M45" s="46">
        <f t="shared" si="4"/>
        <v>0</v>
      </c>
      <c r="N45" s="46">
        <f t="shared" si="5"/>
        <v>0</v>
      </c>
    </row>
    <row r="46" spans="1:14" x14ac:dyDescent="0.25">
      <c r="A46" s="38">
        <v>60</v>
      </c>
      <c r="B46" s="12" t="s">
        <v>92</v>
      </c>
      <c r="C46" s="9" t="s">
        <v>4</v>
      </c>
      <c r="D46" s="58">
        <v>6</v>
      </c>
      <c r="E46" s="59">
        <v>2</v>
      </c>
      <c r="F46" s="40">
        <f t="shared" si="0"/>
        <v>8</v>
      </c>
      <c r="G46" s="30"/>
      <c r="H46" s="46">
        <f t="shared" si="1"/>
        <v>0</v>
      </c>
      <c r="I46" s="46">
        <f t="shared" si="2"/>
        <v>0</v>
      </c>
      <c r="J46" s="46">
        <f t="shared" si="3"/>
        <v>0</v>
      </c>
      <c r="K46" s="47">
        <v>0.08</v>
      </c>
      <c r="L46" s="46">
        <f>G46*1.08</f>
        <v>0</v>
      </c>
      <c r="M46" s="46">
        <f t="shared" si="4"/>
        <v>0</v>
      </c>
      <c r="N46" s="46">
        <f t="shared" si="5"/>
        <v>0</v>
      </c>
    </row>
    <row r="47" spans="1:14" x14ac:dyDescent="0.25">
      <c r="A47" s="38">
        <v>61</v>
      </c>
      <c r="B47" s="12" t="s">
        <v>93</v>
      </c>
      <c r="C47" s="9" t="s">
        <v>4</v>
      </c>
      <c r="D47" s="52">
        <v>14</v>
      </c>
      <c r="E47" s="53">
        <v>6</v>
      </c>
      <c r="F47" s="40">
        <f t="shared" si="0"/>
        <v>20</v>
      </c>
      <c r="G47" s="30"/>
      <c r="H47" s="46">
        <f t="shared" si="1"/>
        <v>0</v>
      </c>
      <c r="I47" s="46">
        <f t="shared" si="2"/>
        <v>0</v>
      </c>
      <c r="J47" s="46">
        <f t="shared" si="3"/>
        <v>0</v>
      </c>
      <c r="K47" s="47">
        <v>0.08</v>
      </c>
      <c r="L47" s="46">
        <f>G47*1.08</f>
        <v>0</v>
      </c>
      <c r="M47" s="46">
        <f t="shared" si="4"/>
        <v>0</v>
      </c>
      <c r="N47" s="46">
        <f t="shared" si="5"/>
        <v>0</v>
      </c>
    </row>
    <row r="48" spans="1:14" x14ac:dyDescent="0.25">
      <c r="A48" s="38">
        <v>63</v>
      </c>
      <c r="B48" s="12" t="s">
        <v>95</v>
      </c>
      <c r="C48" s="9" t="s">
        <v>4</v>
      </c>
      <c r="D48" s="52">
        <v>14</v>
      </c>
      <c r="E48" s="53">
        <v>6</v>
      </c>
      <c r="F48" s="40">
        <f t="shared" si="0"/>
        <v>20</v>
      </c>
      <c r="G48" s="30"/>
      <c r="H48" s="46">
        <f t="shared" si="1"/>
        <v>0</v>
      </c>
      <c r="I48" s="46">
        <f t="shared" si="2"/>
        <v>0</v>
      </c>
      <c r="J48" s="46">
        <f t="shared" si="3"/>
        <v>0</v>
      </c>
      <c r="K48" s="47">
        <v>0.08</v>
      </c>
      <c r="L48" s="46">
        <f>G48*1.08</f>
        <v>0</v>
      </c>
      <c r="M48" s="46">
        <f t="shared" si="4"/>
        <v>0</v>
      </c>
      <c r="N48" s="46">
        <f t="shared" si="5"/>
        <v>0</v>
      </c>
    </row>
    <row r="49" spans="1:14" x14ac:dyDescent="0.25">
      <c r="A49" s="38">
        <v>69</v>
      </c>
      <c r="B49" s="15" t="s">
        <v>101</v>
      </c>
      <c r="C49" s="18" t="s">
        <v>4</v>
      </c>
      <c r="D49" s="52">
        <v>14</v>
      </c>
      <c r="E49" s="53">
        <v>6</v>
      </c>
      <c r="F49" s="40">
        <f t="shared" ref="F49:F55" si="8">D49+E49</f>
        <v>20</v>
      </c>
      <c r="G49" s="30"/>
      <c r="H49" s="46">
        <f t="shared" ref="H49:H55" si="9">D49*G49</f>
        <v>0</v>
      </c>
      <c r="I49" s="46">
        <f t="shared" ref="I49:I55" si="10">E49*G49</f>
        <v>0</v>
      </c>
      <c r="J49" s="46">
        <f t="shared" ref="J49:J55" si="11">F49*G49</f>
        <v>0</v>
      </c>
      <c r="K49" s="47">
        <v>0.23</v>
      </c>
      <c r="L49" s="46">
        <f>G49*1.23</f>
        <v>0</v>
      </c>
      <c r="M49" s="46">
        <f t="shared" ref="M49:M55" si="12">D49*L49</f>
        <v>0</v>
      </c>
      <c r="N49" s="46">
        <f t="shared" ref="N49:N55" si="13">F49*L49</f>
        <v>0</v>
      </c>
    </row>
    <row r="50" spans="1:14" x14ac:dyDescent="0.25">
      <c r="A50" s="38">
        <v>70</v>
      </c>
      <c r="B50" s="15" t="s">
        <v>102</v>
      </c>
      <c r="C50" s="19" t="s">
        <v>4</v>
      </c>
      <c r="D50" s="52">
        <v>6</v>
      </c>
      <c r="E50" s="53">
        <v>2</v>
      </c>
      <c r="F50" s="40">
        <f t="shared" si="8"/>
        <v>8</v>
      </c>
      <c r="G50" s="30"/>
      <c r="H50" s="46">
        <f t="shared" si="9"/>
        <v>0</v>
      </c>
      <c r="I50" s="46">
        <f t="shared" si="10"/>
        <v>0</v>
      </c>
      <c r="J50" s="46">
        <f t="shared" si="11"/>
        <v>0</v>
      </c>
      <c r="K50" s="47">
        <v>0.23</v>
      </c>
      <c r="L50" s="46">
        <f>G50*1.23</f>
        <v>0</v>
      </c>
      <c r="M50" s="46">
        <f t="shared" si="12"/>
        <v>0</v>
      </c>
      <c r="N50" s="46">
        <f t="shared" si="13"/>
        <v>0</v>
      </c>
    </row>
    <row r="51" spans="1:14" x14ac:dyDescent="0.25">
      <c r="A51" s="38">
        <v>71</v>
      </c>
      <c r="B51" s="15" t="s">
        <v>103</v>
      </c>
      <c r="C51" s="19" t="s">
        <v>4</v>
      </c>
      <c r="D51" s="52">
        <v>6</v>
      </c>
      <c r="E51" s="53">
        <v>2</v>
      </c>
      <c r="F51" s="40">
        <f t="shared" si="8"/>
        <v>8</v>
      </c>
      <c r="G51" s="30"/>
      <c r="H51" s="46">
        <f t="shared" si="9"/>
        <v>0</v>
      </c>
      <c r="I51" s="46">
        <f t="shared" si="10"/>
        <v>0</v>
      </c>
      <c r="J51" s="46">
        <f t="shared" si="11"/>
        <v>0</v>
      </c>
      <c r="K51" s="47">
        <v>0.23</v>
      </c>
      <c r="L51" s="46">
        <f>G51*1.23</f>
        <v>0</v>
      </c>
      <c r="M51" s="46">
        <f t="shared" si="12"/>
        <v>0</v>
      </c>
      <c r="N51" s="46">
        <f t="shared" si="13"/>
        <v>0</v>
      </c>
    </row>
    <row r="52" spans="1:14" x14ac:dyDescent="0.25">
      <c r="A52" s="38">
        <v>72</v>
      </c>
      <c r="B52" s="15" t="s">
        <v>104</v>
      </c>
      <c r="C52" s="18" t="s">
        <v>4</v>
      </c>
      <c r="D52" s="52">
        <v>6</v>
      </c>
      <c r="E52" s="53">
        <v>2</v>
      </c>
      <c r="F52" s="40">
        <f t="shared" si="8"/>
        <v>8</v>
      </c>
      <c r="G52" s="30"/>
      <c r="H52" s="46">
        <f t="shared" si="9"/>
        <v>0</v>
      </c>
      <c r="I52" s="46">
        <f t="shared" si="10"/>
        <v>0</v>
      </c>
      <c r="J52" s="46">
        <f t="shared" si="11"/>
        <v>0</v>
      </c>
      <c r="K52" s="47">
        <v>0.23</v>
      </c>
      <c r="L52" s="46">
        <f>G52*1.23</f>
        <v>0</v>
      </c>
      <c r="M52" s="46">
        <f t="shared" si="12"/>
        <v>0</v>
      </c>
      <c r="N52" s="46">
        <f t="shared" si="13"/>
        <v>0</v>
      </c>
    </row>
    <row r="53" spans="1:14" x14ac:dyDescent="0.25">
      <c r="A53" s="38">
        <v>73</v>
      </c>
      <c r="B53" s="15" t="s">
        <v>105</v>
      </c>
      <c r="C53" s="18" t="s">
        <v>4</v>
      </c>
      <c r="D53" s="52">
        <v>14</v>
      </c>
      <c r="E53" s="53">
        <v>6</v>
      </c>
      <c r="F53" s="40">
        <f t="shared" si="8"/>
        <v>20</v>
      </c>
      <c r="G53" s="30"/>
      <c r="H53" s="46">
        <f t="shared" si="9"/>
        <v>0</v>
      </c>
      <c r="I53" s="46">
        <f t="shared" si="10"/>
        <v>0</v>
      </c>
      <c r="J53" s="46">
        <f t="shared" si="11"/>
        <v>0</v>
      </c>
      <c r="K53" s="47">
        <v>0.23</v>
      </c>
      <c r="L53" s="46">
        <f>G53*1.23</f>
        <v>0</v>
      </c>
      <c r="M53" s="46">
        <f t="shared" si="12"/>
        <v>0</v>
      </c>
      <c r="N53" s="46">
        <f t="shared" si="13"/>
        <v>0</v>
      </c>
    </row>
    <row r="54" spans="1:14" x14ac:dyDescent="0.25">
      <c r="A54" s="38">
        <v>74</v>
      </c>
      <c r="B54" s="15" t="s">
        <v>106</v>
      </c>
      <c r="C54" s="19" t="s">
        <v>4</v>
      </c>
      <c r="D54" s="54">
        <v>56</v>
      </c>
      <c r="E54" s="55">
        <v>24</v>
      </c>
      <c r="F54" s="40">
        <f t="shared" si="8"/>
        <v>80</v>
      </c>
      <c r="G54" s="30"/>
      <c r="H54" s="46">
        <f t="shared" si="9"/>
        <v>0</v>
      </c>
      <c r="I54" s="46">
        <f t="shared" si="10"/>
        <v>0</v>
      </c>
      <c r="J54" s="46">
        <f t="shared" si="11"/>
        <v>0</v>
      </c>
      <c r="K54" s="47">
        <v>0.05</v>
      </c>
      <c r="L54" s="46">
        <f>G54*1.05</f>
        <v>0</v>
      </c>
      <c r="M54" s="46">
        <f t="shared" si="12"/>
        <v>0</v>
      </c>
      <c r="N54" s="46">
        <f t="shared" si="13"/>
        <v>0</v>
      </c>
    </row>
    <row r="55" spans="1:14" x14ac:dyDescent="0.25">
      <c r="A55" s="38">
        <v>75</v>
      </c>
      <c r="B55" s="20" t="s">
        <v>107</v>
      </c>
      <c r="C55" s="19" t="s">
        <v>4</v>
      </c>
      <c r="D55" s="54">
        <v>28</v>
      </c>
      <c r="E55" s="55">
        <v>12</v>
      </c>
      <c r="F55" s="40">
        <f t="shared" si="8"/>
        <v>40</v>
      </c>
      <c r="G55" s="30"/>
      <c r="H55" s="46">
        <f t="shared" si="9"/>
        <v>0</v>
      </c>
      <c r="I55" s="46">
        <f t="shared" si="10"/>
        <v>0</v>
      </c>
      <c r="J55" s="46">
        <f t="shared" si="11"/>
        <v>0</v>
      </c>
      <c r="K55" s="47">
        <v>0.08</v>
      </c>
      <c r="L55" s="46">
        <f>G55*1.08</f>
        <v>0</v>
      </c>
      <c r="M55" s="46">
        <f t="shared" si="12"/>
        <v>0</v>
      </c>
      <c r="N55" s="46">
        <f t="shared" si="13"/>
        <v>0</v>
      </c>
    </row>
    <row r="56" spans="1:14" ht="16.5" x14ac:dyDescent="0.3">
      <c r="A56" s="41" t="s">
        <v>12</v>
      </c>
      <c r="B56" s="43" t="s">
        <v>13</v>
      </c>
      <c r="C56" s="41" t="s">
        <v>12</v>
      </c>
      <c r="D56" s="44">
        <f>SUM(D15:D55)</f>
        <v>668</v>
      </c>
      <c r="E56" s="44">
        <f>SUM(E15:E55)</f>
        <v>272</v>
      </c>
      <c r="F56" s="45">
        <f>SUM(F15:F55)</f>
        <v>940</v>
      </c>
      <c r="G56" s="21" t="s">
        <v>12</v>
      </c>
      <c r="H56" s="48">
        <f>SUM(H15:H55)</f>
        <v>0</v>
      </c>
      <c r="I56" s="48">
        <f>SUM(I15:I55)</f>
        <v>0</v>
      </c>
      <c r="J56" s="49">
        <f>SUM(J15:J55)</f>
        <v>0</v>
      </c>
      <c r="K56" s="41" t="s">
        <v>12</v>
      </c>
      <c r="L56" s="48">
        <f>SUM(L15:L55)</f>
        <v>0</v>
      </c>
      <c r="M56" s="48">
        <f>SUM(M15:M55)</f>
        <v>0</v>
      </c>
      <c r="N56" s="48">
        <f>SUM(N15:N55)</f>
        <v>0</v>
      </c>
    </row>
  </sheetData>
  <sheetProtection password="CC32" sheet="1" objects="1" scenarios="1"/>
  <mergeCells count="18">
    <mergeCell ref="L1:N1"/>
    <mergeCell ref="M12:M13"/>
    <mergeCell ref="N12:N13"/>
    <mergeCell ref="D12:E12"/>
    <mergeCell ref="B8:J8"/>
    <mergeCell ref="B9:J9"/>
    <mergeCell ref="G12:G13"/>
    <mergeCell ref="H12:H13"/>
    <mergeCell ref="I12:I13"/>
    <mergeCell ref="J12:J13"/>
    <mergeCell ref="B11:L11"/>
    <mergeCell ref="K12:K13"/>
    <mergeCell ref="L12:L13"/>
    <mergeCell ref="A12:A13"/>
    <mergeCell ref="B12:B13"/>
    <mergeCell ref="C12:C13"/>
    <mergeCell ref="B6:F6"/>
    <mergeCell ref="F12:F13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topLeftCell="A18" zoomScale="80" zoomScaleNormal="100" zoomScaleSheetLayoutView="80" workbookViewId="0">
      <selection activeCell="L50" sqref="L50"/>
    </sheetView>
  </sheetViews>
  <sheetFormatPr defaultRowHeight="15" x14ac:dyDescent="0.25"/>
  <cols>
    <col min="1" max="1" width="3.85546875" style="3" customWidth="1"/>
    <col min="2" max="2" width="48" style="3" customWidth="1"/>
    <col min="3" max="3" width="4.42578125" style="3" customWidth="1"/>
    <col min="4" max="4" width="6.5703125" style="3" customWidth="1"/>
    <col min="5" max="5" width="6.7109375" style="3" customWidth="1"/>
    <col min="6" max="6" width="7.7109375" style="3" customWidth="1"/>
    <col min="7" max="7" width="7.28515625" style="3" customWidth="1"/>
    <col min="8" max="8" width="9" style="3" customWidth="1"/>
    <col min="9" max="9" width="9.140625" style="3" customWidth="1"/>
    <col min="10" max="10" width="9.28515625" style="3" customWidth="1"/>
    <col min="11" max="16384" width="9.140625" style="3"/>
  </cols>
  <sheetData>
    <row r="1" spans="1:14" x14ac:dyDescent="0.25">
      <c r="B1" s="26"/>
      <c r="H1" s="65"/>
      <c r="I1" s="65"/>
      <c r="L1" s="83" t="s">
        <v>116</v>
      </c>
      <c r="M1" s="83"/>
      <c r="N1" s="83"/>
    </row>
    <row r="2" spans="1:14" ht="54.75" customHeight="1" x14ac:dyDescent="0.25">
      <c r="B2" s="26"/>
      <c r="H2" s="27"/>
      <c r="I2" s="27"/>
    </row>
    <row r="3" spans="1:14" x14ac:dyDescent="0.25">
      <c r="B3" s="26" t="s">
        <v>108</v>
      </c>
      <c r="H3" s="27"/>
      <c r="I3" s="27"/>
    </row>
    <row r="4" spans="1:14" x14ac:dyDescent="0.25">
      <c r="B4" s="26"/>
      <c r="H4" s="27"/>
      <c r="I4" s="27"/>
    </row>
    <row r="5" spans="1:14" x14ac:dyDescent="0.25">
      <c r="B5" s="26"/>
      <c r="H5" s="27"/>
      <c r="I5" s="27"/>
    </row>
    <row r="6" spans="1:14" s="31" customFormat="1" ht="14.25" customHeight="1" x14ac:dyDescent="0.25">
      <c r="B6" s="70" t="s">
        <v>30</v>
      </c>
      <c r="C6" s="70"/>
      <c r="D6" s="70"/>
      <c r="E6" s="70"/>
      <c r="F6" s="70"/>
    </row>
    <row r="7" spans="1:14" s="31" customFormat="1" x14ac:dyDescent="0.25">
      <c r="B7" s="32"/>
      <c r="C7" s="32"/>
      <c r="D7" s="32"/>
      <c r="E7" s="32"/>
      <c r="F7" s="32"/>
    </row>
    <row r="8" spans="1:14" s="31" customFormat="1" x14ac:dyDescent="0.25">
      <c r="B8" s="68" t="s">
        <v>110</v>
      </c>
      <c r="C8" s="68"/>
      <c r="D8" s="68"/>
      <c r="E8" s="68"/>
      <c r="F8" s="68"/>
      <c r="G8" s="68"/>
      <c r="H8" s="68"/>
      <c r="I8" s="68"/>
      <c r="J8" s="68"/>
    </row>
    <row r="9" spans="1:14" s="31" customFormat="1" x14ac:dyDescent="0.25">
      <c r="B9" s="68" t="s">
        <v>109</v>
      </c>
      <c r="C9" s="68"/>
      <c r="D9" s="68"/>
      <c r="E9" s="68"/>
      <c r="F9" s="68"/>
      <c r="G9" s="68"/>
      <c r="H9" s="68"/>
      <c r="I9" s="68"/>
      <c r="J9" s="68"/>
    </row>
    <row r="10" spans="1:14" s="31" customFormat="1" x14ac:dyDescent="0.25">
      <c r="B10" s="69" t="s">
        <v>114</v>
      </c>
      <c r="C10" s="69"/>
      <c r="D10" s="69"/>
      <c r="E10" s="69"/>
      <c r="F10" s="69"/>
      <c r="G10" s="69"/>
      <c r="H10" s="69"/>
      <c r="I10" s="69"/>
      <c r="J10" s="69"/>
    </row>
    <row r="11" spans="1:14" s="31" customFormat="1" x14ac:dyDescent="0.25">
      <c r="B11" s="60"/>
      <c r="C11" s="60"/>
      <c r="D11" s="60"/>
      <c r="E11" s="60"/>
      <c r="F11" s="60"/>
      <c r="G11" s="60"/>
    </row>
    <row r="12" spans="1:14" s="31" customFormat="1" ht="102.75" customHeight="1" x14ac:dyDescent="0.25">
      <c r="A12" s="81" t="s">
        <v>0</v>
      </c>
      <c r="B12" s="81" t="s">
        <v>11</v>
      </c>
      <c r="C12" s="81" t="s">
        <v>1</v>
      </c>
      <c r="D12" s="75" t="s">
        <v>6</v>
      </c>
      <c r="E12" s="76"/>
      <c r="F12" s="77" t="s">
        <v>22</v>
      </c>
      <c r="G12" s="79" t="s">
        <v>23</v>
      </c>
      <c r="H12" s="79" t="s">
        <v>24</v>
      </c>
      <c r="I12" s="79" t="s">
        <v>25</v>
      </c>
      <c r="J12" s="71" t="s">
        <v>28</v>
      </c>
      <c r="K12" s="73" t="s">
        <v>26</v>
      </c>
      <c r="L12" s="73" t="s">
        <v>10</v>
      </c>
      <c r="M12" s="71" t="s">
        <v>27</v>
      </c>
      <c r="N12" s="71" t="s">
        <v>29</v>
      </c>
    </row>
    <row r="13" spans="1:14" s="31" customFormat="1" ht="57" customHeight="1" x14ac:dyDescent="0.25">
      <c r="A13" s="81"/>
      <c r="B13" s="81"/>
      <c r="C13" s="81"/>
      <c r="D13" s="35" t="s">
        <v>2</v>
      </c>
      <c r="E13" s="4" t="s">
        <v>3</v>
      </c>
      <c r="F13" s="78"/>
      <c r="G13" s="80"/>
      <c r="H13" s="80"/>
      <c r="I13" s="80"/>
      <c r="J13" s="72"/>
      <c r="K13" s="74"/>
      <c r="L13" s="74"/>
      <c r="M13" s="72"/>
      <c r="N13" s="72"/>
    </row>
    <row r="14" spans="1:14" s="31" customFormat="1" x14ac:dyDescent="0.25">
      <c r="A14" s="36">
        <v>1</v>
      </c>
      <c r="B14" s="36">
        <v>2</v>
      </c>
      <c r="C14" s="36">
        <v>3</v>
      </c>
      <c r="D14" s="37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6">
        <v>14</v>
      </c>
    </row>
    <row r="15" spans="1:14" ht="16.5" customHeight="1" x14ac:dyDescent="0.25">
      <c r="A15" s="38">
        <v>1</v>
      </c>
      <c r="B15" s="15" t="s">
        <v>32</v>
      </c>
      <c r="C15" s="9" t="s">
        <v>4</v>
      </c>
      <c r="D15" s="6">
        <v>35</v>
      </c>
      <c r="E15" s="39">
        <v>15</v>
      </c>
      <c r="F15" s="40">
        <f>D15+E15</f>
        <v>50</v>
      </c>
      <c r="G15" s="29"/>
      <c r="H15" s="46">
        <f>D15*G15</f>
        <v>0</v>
      </c>
      <c r="I15" s="46">
        <f>E15*G15</f>
        <v>0</v>
      </c>
      <c r="J15" s="46">
        <f>F15*G15</f>
        <v>0</v>
      </c>
      <c r="K15" s="47">
        <v>0.08</v>
      </c>
      <c r="L15" s="46">
        <f t="shared" ref="L15:L23" si="0">G15*1.08</f>
        <v>0</v>
      </c>
      <c r="M15" s="46">
        <f>D15*L15</f>
        <v>0</v>
      </c>
      <c r="N15" s="46">
        <f>F15*L15</f>
        <v>0</v>
      </c>
    </row>
    <row r="16" spans="1:14" ht="16.5" customHeight="1" x14ac:dyDescent="0.25">
      <c r="A16" s="38">
        <v>2</v>
      </c>
      <c r="B16" s="15" t="s">
        <v>33</v>
      </c>
      <c r="C16" s="10" t="s">
        <v>4</v>
      </c>
      <c r="D16" s="7">
        <v>14</v>
      </c>
      <c r="E16" s="39">
        <v>6</v>
      </c>
      <c r="F16" s="40">
        <f t="shared" ref="F16:F55" si="1">D16+E16</f>
        <v>20</v>
      </c>
      <c r="G16" s="29"/>
      <c r="H16" s="46">
        <f t="shared" ref="H16:H55" si="2">D16*G16</f>
        <v>0</v>
      </c>
      <c r="I16" s="46">
        <f t="shared" ref="I16:I55" si="3">E16*G16</f>
        <v>0</v>
      </c>
      <c r="J16" s="46">
        <f t="shared" ref="J16:J55" si="4">F16*G16</f>
        <v>0</v>
      </c>
      <c r="K16" s="47">
        <v>0.08</v>
      </c>
      <c r="L16" s="46">
        <f t="shared" si="0"/>
        <v>0</v>
      </c>
      <c r="M16" s="46">
        <f t="shared" ref="M16:M55" si="5">D16*L16</f>
        <v>0</v>
      </c>
      <c r="N16" s="46">
        <f t="shared" ref="N16:N55" si="6">F16*L16</f>
        <v>0</v>
      </c>
    </row>
    <row r="17" spans="1:14" ht="16.5" customHeight="1" x14ac:dyDescent="0.25">
      <c r="A17" s="38">
        <v>3</v>
      </c>
      <c r="B17" s="16" t="s">
        <v>34</v>
      </c>
      <c r="C17" s="9" t="s">
        <v>4</v>
      </c>
      <c r="D17" s="6">
        <v>35</v>
      </c>
      <c r="E17" s="39">
        <v>15</v>
      </c>
      <c r="F17" s="40">
        <f t="shared" si="1"/>
        <v>50</v>
      </c>
      <c r="G17" s="29"/>
      <c r="H17" s="46">
        <f t="shared" si="2"/>
        <v>0</v>
      </c>
      <c r="I17" s="46">
        <f t="shared" si="3"/>
        <v>0</v>
      </c>
      <c r="J17" s="46">
        <f t="shared" si="4"/>
        <v>0</v>
      </c>
      <c r="K17" s="47">
        <v>0.08</v>
      </c>
      <c r="L17" s="46">
        <f t="shared" si="0"/>
        <v>0</v>
      </c>
      <c r="M17" s="46">
        <f t="shared" si="5"/>
        <v>0</v>
      </c>
      <c r="N17" s="46">
        <f t="shared" si="6"/>
        <v>0</v>
      </c>
    </row>
    <row r="18" spans="1:14" ht="16.5" customHeight="1" x14ac:dyDescent="0.25">
      <c r="A18" s="38">
        <v>4</v>
      </c>
      <c r="B18" s="15" t="s">
        <v>35</v>
      </c>
      <c r="C18" s="9" t="s">
        <v>36</v>
      </c>
      <c r="D18" s="6">
        <v>7</v>
      </c>
      <c r="E18" s="39">
        <v>3</v>
      </c>
      <c r="F18" s="40">
        <f t="shared" si="1"/>
        <v>10</v>
      </c>
      <c r="G18" s="29"/>
      <c r="H18" s="46">
        <f t="shared" si="2"/>
        <v>0</v>
      </c>
      <c r="I18" s="46">
        <f t="shared" si="3"/>
        <v>0</v>
      </c>
      <c r="J18" s="46">
        <f t="shared" si="4"/>
        <v>0</v>
      </c>
      <c r="K18" s="47">
        <v>0.08</v>
      </c>
      <c r="L18" s="46">
        <f t="shared" si="0"/>
        <v>0</v>
      </c>
      <c r="M18" s="46">
        <f t="shared" si="5"/>
        <v>0</v>
      </c>
      <c r="N18" s="46">
        <f t="shared" si="6"/>
        <v>0</v>
      </c>
    </row>
    <row r="19" spans="1:14" ht="16.5" customHeight="1" x14ac:dyDescent="0.25">
      <c r="A19" s="38">
        <v>5</v>
      </c>
      <c r="B19" s="12" t="s">
        <v>37</v>
      </c>
      <c r="C19" s="9" t="s">
        <v>36</v>
      </c>
      <c r="D19" s="6">
        <v>35</v>
      </c>
      <c r="E19" s="39">
        <v>15</v>
      </c>
      <c r="F19" s="40">
        <f t="shared" si="1"/>
        <v>50</v>
      </c>
      <c r="G19" s="29"/>
      <c r="H19" s="46">
        <f t="shared" si="2"/>
        <v>0</v>
      </c>
      <c r="I19" s="46">
        <f t="shared" si="3"/>
        <v>0</v>
      </c>
      <c r="J19" s="46">
        <f t="shared" si="4"/>
        <v>0</v>
      </c>
      <c r="K19" s="47">
        <v>0.08</v>
      </c>
      <c r="L19" s="46">
        <f t="shared" si="0"/>
        <v>0</v>
      </c>
      <c r="M19" s="46">
        <f t="shared" si="5"/>
        <v>0</v>
      </c>
      <c r="N19" s="46">
        <f t="shared" si="6"/>
        <v>0</v>
      </c>
    </row>
    <row r="20" spans="1:14" x14ac:dyDescent="0.25">
      <c r="A20" s="38">
        <v>6</v>
      </c>
      <c r="B20" s="16" t="s">
        <v>38</v>
      </c>
      <c r="C20" s="9" t="s">
        <v>36</v>
      </c>
      <c r="D20" s="6">
        <v>35</v>
      </c>
      <c r="E20" s="39">
        <v>15</v>
      </c>
      <c r="F20" s="40">
        <f t="shared" si="1"/>
        <v>50</v>
      </c>
      <c r="G20" s="29"/>
      <c r="H20" s="46">
        <f t="shared" si="2"/>
        <v>0</v>
      </c>
      <c r="I20" s="46">
        <f t="shared" si="3"/>
        <v>0</v>
      </c>
      <c r="J20" s="46">
        <f t="shared" si="4"/>
        <v>0</v>
      </c>
      <c r="K20" s="47">
        <v>0.08</v>
      </c>
      <c r="L20" s="46">
        <f t="shared" si="0"/>
        <v>0</v>
      </c>
      <c r="M20" s="46">
        <f t="shared" si="5"/>
        <v>0</v>
      </c>
      <c r="N20" s="46">
        <f t="shared" si="6"/>
        <v>0</v>
      </c>
    </row>
    <row r="21" spans="1:14" x14ac:dyDescent="0.25">
      <c r="A21" s="38">
        <v>7</v>
      </c>
      <c r="B21" s="12" t="s">
        <v>39</v>
      </c>
      <c r="C21" s="9" t="s">
        <v>36</v>
      </c>
      <c r="D21" s="6">
        <v>35</v>
      </c>
      <c r="E21" s="39">
        <v>15</v>
      </c>
      <c r="F21" s="40">
        <f t="shared" si="1"/>
        <v>50</v>
      </c>
      <c r="G21" s="29"/>
      <c r="H21" s="46">
        <f t="shared" si="2"/>
        <v>0</v>
      </c>
      <c r="I21" s="46">
        <f t="shared" si="3"/>
        <v>0</v>
      </c>
      <c r="J21" s="46">
        <f t="shared" si="4"/>
        <v>0</v>
      </c>
      <c r="K21" s="47">
        <v>0.08</v>
      </c>
      <c r="L21" s="46">
        <f t="shared" si="0"/>
        <v>0</v>
      </c>
      <c r="M21" s="46">
        <f t="shared" si="5"/>
        <v>0</v>
      </c>
      <c r="N21" s="46">
        <f t="shared" si="6"/>
        <v>0</v>
      </c>
    </row>
    <row r="22" spans="1:14" x14ac:dyDescent="0.25">
      <c r="A22" s="38">
        <v>8</v>
      </c>
      <c r="B22" s="12" t="s">
        <v>41</v>
      </c>
      <c r="C22" s="9" t="s">
        <v>36</v>
      </c>
      <c r="D22" s="7">
        <v>35</v>
      </c>
      <c r="E22" s="39">
        <v>15</v>
      </c>
      <c r="F22" s="40">
        <f t="shared" si="1"/>
        <v>50</v>
      </c>
      <c r="G22" s="29"/>
      <c r="H22" s="46">
        <f t="shared" si="2"/>
        <v>0</v>
      </c>
      <c r="I22" s="46">
        <f t="shared" si="3"/>
        <v>0</v>
      </c>
      <c r="J22" s="46">
        <f t="shared" si="4"/>
        <v>0</v>
      </c>
      <c r="K22" s="47">
        <v>0.08</v>
      </c>
      <c r="L22" s="46">
        <f t="shared" si="0"/>
        <v>0</v>
      </c>
      <c r="M22" s="46">
        <f t="shared" si="5"/>
        <v>0</v>
      </c>
      <c r="N22" s="46">
        <f t="shared" si="6"/>
        <v>0</v>
      </c>
    </row>
    <row r="23" spans="1:14" x14ac:dyDescent="0.25">
      <c r="A23" s="38">
        <v>9</v>
      </c>
      <c r="B23" s="16" t="s">
        <v>42</v>
      </c>
      <c r="C23" s="9" t="s">
        <v>36</v>
      </c>
      <c r="D23" s="7">
        <v>35</v>
      </c>
      <c r="E23" s="39">
        <v>15</v>
      </c>
      <c r="F23" s="40">
        <f t="shared" si="1"/>
        <v>50</v>
      </c>
      <c r="G23" s="30"/>
      <c r="H23" s="46">
        <f t="shared" si="2"/>
        <v>0</v>
      </c>
      <c r="I23" s="46">
        <f t="shared" si="3"/>
        <v>0</v>
      </c>
      <c r="J23" s="46">
        <f t="shared" si="4"/>
        <v>0</v>
      </c>
      <c r="K23" s="47">
        <v>0.08</v>
      </c>
      <c r="L23" s="46">
        <f t="shared" si="0"/>
        <v>0</v>
      </c>
      <c r="M23" s="46">
        <f t="shared" si="5"/>
        <v>0</v>
      </c>
      <c r="N23" s="46">
        <f t="shared" si="6"/>
        <v>0</v>
      </c>
    </row>
    <row r="24" spans="1:14" x14ac:dyDescent="0.25">
      <c r="A24" s="38">
        <v>10</v>
      </c>
      <c r="B24" s="15" t="s">
        <v>44</v>
      </c>
      <c r="C24" s="9" t="s">
        <v>4</v>
      </c>
      <c r="D24" s="6">
        <v>70</v>
      </c>
      <c r="E24" s="39">
        <v>30</v>
      </c>
      <c r="F24" s="40">
        <f t="shared" si="1"/>
        <v>100</v>
      </c>
      <c r="G24" s="30"/>
      <c r="H24" s="46">
        <f t="shared" si="2"/>
        <v>0</v>
      </c>
      <c r="I24" s="46">
        <f t="shared" si="3"/>
        <v>0</v>
      </c>
      <c r="J24" s="46">
        <f t="shared" si="4"/>
        <v>0</v>
      </c>
      <c r="K24" s="47">
        <v>0.05</v>
      </c>
      <c r="L24" s="46">
        <f>G24*1.05</f>
        <v>0</v>
      </c>
      <c r="M24" s="46">
        <f t="shared" si="5"/>
        <v>0</v>
      </c>
      <c r="N24" s="46">
        <f t="shared" si="6"/>
        <v>0</v>
      </c>
    </row>
    <row r="25" spans="1:14" x14ac:dyDescent="0.25">
      <c r="A25" s="38">
        <v>11</v>
      </c>
      <c r="B25" s="15" t="s">
        <v>45</v>
      </c>
      <c r="C25" s="9" t="s">
        <v>4</v>
      </c>
      <c r="D25" s="6">
        <v>70</v>
      </c>
      <c r="E25" s="39">
        <v>30</v>
      </c>
      <c r="F25" s="40">
        <f t="shared" si="1"/>
        <v>100</v>
      </c>
      <c r="G25" s="22"/>
      <c r="H25" s="46">
        <f t="shared" si="2"/>
        <v>0</v>
      </c>
      <c r="I25" s="46">
        <f t="shared" si="3"/>
        <v>0</v>
      </c>
      <c r="J25" s="46">
        <f t="shared" si="4"/>
        <v>0</v>
      </c>
      <c r="K25" s="47">
        <v>0.05</v>
      </c>
      <c r="L25" s="46">
        <f t="shared" ref="L25:L52" si="7">G25*1.05</f>
        <v>0</v>
      </c>
      <c r="M25" s="46">
        <f t="shared" si="5"/>
        <v>0</v>
      </c>
      <c r="N25" s="46">
        <f t="shared" si="6"/>
        <v>0</v>
      </c>
    </row>
    <row r="26" spans="1:14" x14ac:dyDescent="0.25">
      <c r="A26" s="38">
        <v>12</v>
      </c>
      <c r="B26" s="15" t="s">
        <v>46</v>
      </c>
      <c r="C26" s="9" t="s">
        <v>4</v>
      </c>
      <c r="D26" s="6">
        <v>70</v>
      </c>
      <c r="E26" s="39">
        <v>30</v>
      </c>
      <c r="F26" s="40">
        <f t="shared" si="1"/>
        <v>100</v>
      </c>
      <c r="G26" s="22"/>
      <c r="H26" s="46">
        <f t="shared" si="2"/>
        <v>0</v>
      </c>
      <c r="I26" s="46">
        <f t="shared" si="3"/>
        <v>0</v>
      </c>
      <c r="J26" s="46">
        <f t="shared" si="4"/>
        <v>0</v>
      </c>
      <c r="K26" s="47">
        <v>0.05</v>
      </c>
      <c r="L26" s="46">
        <f t="shared" si="7"/>
        <v>0</v>
      </c>
      <c r="M26" s="46">
        <f t="shared" si="5"/>
        <v>0</v>
      </c>
      <c r="N26" s="46">
        <f t="shared" si="6"/>
        <v>0</v>
      </c>
    </row>
    <row r="27" spans="1:14" x14ac:dyDescent="0.25">
      <c r="A27" s="38">
        <v>13</v>
      </c>
      <c r="B27" s="15" t="s">
        <v>47</v>
      </c>
      <c r="C27" s="9" t="s">
        <v>4</v>
      </c>
      <c r="D27" s="6">
        <v>70</v>
      </c>
      <c r="E27" s="39">
        <v>30</v>
      </c>
      <c r="F27" s="40">
        <f t="shared" si="1"/>
        <v>100</v>
      </c>
      <c r="G27" s="22"/>
      <c r="H27" s="46">
        <f t="shared" si="2"/>
        <v>0</v>
      </c>
      <c r="I27" s="46">
        <f t="shared" si="3"/>
        <v>0</v>
      </c>
      <c r="J27" s="46">
        <f t="shared" si="4"/>
        <v>0</v>
      </c>
      <c r="K27" s="47">
        <v>0.05</v>
      </c>
      <c r="L27" s="46">
        <f t="shared" si="7"/>
        <v>0</v>
      </c>
      <c r="M27" s="46">
        <f t="shared" si="5"/>
        <v>0</v>
      </c>
      <c r="N27" s="46">
        <f t="shared" si="6"/>
        <v>0</v>
      </c>
    </row>
    <row r="28" spans="1:14" x14ac:dyDescent="0.25">
      <c r="A28" s="38">
        <v>14</v>
      </c>
      <c r="B28" s="15" t="s">
        <v>49</v>
      </c>
      <c r="C28" s="9" t="s">
        <v>4</v>
      </c>
      <c r="D28" s="6">
        <v>105</v>
      </c>
      <c r="E28" s="39">
        <v>45</v>
      </c>
      <c r="F28" s="40">
        <f t="shared" si="1"/>
        <v>150</v>
      </c>
      <c r="G28" s="23"/>
      <c r="H28" s="46">
        <f t="shared" si="2"/>
        <v>0</v>
      </c>
      <c r="I28" s="46">
        <f t="shared" si="3"/>
        <v>0</v>
      </c>
      <c r="J28" s="46">
        <f t="shared" si="4"/>
        <v>0</v>
      </c>
      <c r="K28" s="47">
        <v>0.08</v>
      </c>
      <c r="L28" s="46">
        <f t="shared" ref="L28:L37" si="8">G28*1.08</f>
        <v>0</v>
      </c>
      <c r="M28" s="46">
        <f t="shared" si="5"/>
        <v>0</v>
      </c>
      <c r="N28" s="46">
        <f t="shared" si="6"/>
        <v>0</v>
      </c>
    </row>
    <row r="29" spans="1:14" ht="21.75" x14ac:dyDescent="0.25">
      <c r="A29" s="38">
        <v>15</v>
      </c>
      <c r="B29" s="15" t="s">
        <v>50</v>
      </c>
      <c r="C29" s="9" t="s">
        <v>4</v>
      </c>
      <c r="D29" s="6">
        <v>35</v>
      </c>
      <c r="E29" s="39">
        <v>15</v>
      </c>
      <c r="F29" s="40">
        <f t="shared" si="1"/>
        <v>50</v>
      </c>
      <c r="G29" s="24"/>
      <c r="H29" s="46">
        <f t="shared" si="2"/>
        <v>0</v>
      </c>
      <c r="I29" s="46">
        <f t="shared" si="3"/>
        <v>0</v>
      </c>
      <c r="J29" s="46">
        <f t="shared" si="4"/>
        <v>0</v>
      </c>
      <c r="K29" s="47">
        <v>0.08</v>
      </c>
      <c r="L29" s="46">
        <f t="shared" si="8"/>
        <v>0</v>
      </c>
      <c r="M29" s="46">
        <f t="shared" si="5"/>
        <v>0</v>
      </c>
      <c r="N29" s="46">
        <f t="shared" si="6"/>
        <v>0</v>
      </c>
    </row>
    <row r="30" spans="1:14" x14ac:dyDescent="0.25">
      <c r="A30" s="38">
        <v>16</v>
      </c>
      <c r="B30" s="15" t="s">
        <v>52</v>
      </c>
      <c r="C30" s="9" t="s">
        <v>4</v>
      </c>
      <c r="D30" s="6">
        <v>350</v>
      </c>
      <c r="E30" s="39">
        <v>150</v>
      </c>
      <c r="F30" s="40">
        <f t="shared" si="1"/>
        <v>500</v>
      </c>
      <c r="G30" s="30"/>
      <c r="H30" s="46">
        <f t="shared" si="2"/>
        <v>0</v>
      </c>
      <c r="I30" s="46">
        <f t="shared" si="3"/>
        <v>0</v>
      </c>
      <c r="J30" s="46">
        <f t="shared" si="4"/>
        <v>0</v>
      </c>
      <c r="K30" s="47">
        <v>0.08</v>
      </c>
      <c r="L30" s="46">
        <f t="shared" si="8"/>
        <v>0</v>
      </c>
      <c r="M30" s="46">
        <f t="shared" si="5"/>
        <v>0</v>
      </c>
      <c r="N30" s="46">
        <f t="shared" si="6"/>
        <v>0</v>
      </c>
    </row>
    <row r="31" spans="1:14" x14ac:dyDescent="0.25">
      <c r="A31" s="38">
        <v>17</v>
      </c>
      <c r="B31" s="15" t="s">
        <v>53</v>
      </c>
      <c r="C31" s="9" t="s">
        <v>4</v>
      </c>
      <c r="D31" s="6">
        <v>35</v>
      </c>
      <c r="E31" s="39">
        <v>15</v>
      </c>
      <c r="F31" s="40">
        <f t="shared" si="1"/>
        <v>50</v>
      </c>
      <c r="G31" s="30"/>
      <c r="H31" s="46">
        <f t="shared" si="2"/>
        <v>0</v>
      </c>
      <c r="I31" s="46">
        <f t="shared" si="3"/>
        <v>0</v>
      </c>
      <c r="J31" s="46">
        <f t="shared" si="4"/>
        <v>0</v>
      </c>
      <c r="K31" s="47">
        <v>0.08</v>
      </c>
      <c r="L31" s="46">
        <f t="shared" si="8"/>
        <v>0</v>
      </c>
      <c r="M31" s="46">
        <f t="shared" si="5"/>
        <v>0</v>
      </c>
      <c r="N31" s="46">
        <f t="shared" si="6"/>
        <v>0</v>
      </c>
    </row>
    <row r="32" spans="1:14" x14ac:dyDescent="0.25">
      <c r="A32" s="38">
        <v>18</v>
      </c>
      <c r="B32" s="15" t="s">
        <v>56</v>
      </c>
      <c r="C32" s="9" t="s">
        <v>4</v>
      </c>
      <c r="D32" s="6">
        <v>350</v>
      </c>
      <c r="E32" s="39">
        <v>150</v>
      </c>
      <c r="F32" s="40">
        <f t="shared" si="1"/>
        <v>500</v>
      </c>
      <c r="G32" s="30"/>
      <c r="H32" s="46">
        <f t="shared" si="2"/>
        <v>0</v>
      </c>
      <c r="I32" s="46">
        <f t="shared" si="3"/>
        <v>0</v>
      </c>
      <c r="J32" s="46">
        <f t="shared" si="4"/>
        <v>0</v>
      </c>
      <c r="K32" s="47">
        <v>0.08</v>
      </c>
      <c r="L32" s="46">
        <f t="shared" si="8"/>
        <v>0</v>
      </c>
      <c r="M32" s="46">
        <f t="shared" si="5"/>
        <v>0</v>
      </c>
      <c r="N32" s="46">
        <f t="shared" si="6"/>
        <v>0</v>
      </c>
    </row>
    <row r="33" spans="1:14" x14ac:dyDescent="0.25">
      <c r="A33" s="38">
        <v>19</v>
      </c>
      <c r="B33" s="15" t="s">
        <v>57</v>
      </c>
      <c r="C33" s="9" t="s">
        <v>4</v>
      </c>
      <c r="D33" s="6">
        <v>35</v>
      </c>
      <c r="E33" s="39">
        <v>15</v>
      </c>
      <c r="F33" s="40">
        <f t="shared" si="1"/>
        <v>50</v>
      </c>
      <c r="G33" s="30"/>
      <c r="H33" s="46">
        <f t="shared" si="2"/>
        <v>0</v>
      </c>
      <c r="I33" s="46">
        <f t="shared" si="3"/>
        <v>0</v>
      </c>
      <c r="J33" s="46">
        <f t="shared" si="4"/>
        <v>0</v>
      </c>
      <c r="K33" s="47">
        <v>0.08</v>
      </c>
      <c r="L33" s="46">
        <f t="shared" si="8"/>
        <v>0</v>
      </c>
      <c r="M33" s="46">
        <f t="shared" si="5"/>
        <v>0</v>
      </c>
      <c r="N33" s="46">
        <f t="shared" si="6"/>
        <v>0</v>
      </c>
    </row>
    <row r="34" spans="1:14" x14ac:dyDescent="0.25">
      <c r="A34" s="38">
        <v>20</v>
      </c>
      <c r="B34" s="12" t="s">
        <v>58</v>
      </c>
      <c r="C34" s="9" t="s">
        <v>36</v>
      </c>
      <c r="D34" s="6">
        <v>70</v>
      </c>
      <c r="E34" s="39">
        <v>30</v>
      </c>
      <c r="F34" s="40">
        <f t="shared" si="1"/>
        <v>100</v>
      </c>
      <c r="G34" s="30"/>
      <c r="H34" s="46">
        <f t="shared" si="2"/>
        <v>0</v>
      </c>
      <c r="I34" s="46">
        <f t="shared" si="3"/>
        <v>0</v>
      </c>
      <c r="J34" s="46">
        <f t="shared" si="4"/>
        <v>0</v>
      </c>
      <c r="K34" s="47">
        <v>0.08</v>
      </c>
      <c r="L34" s="46">
        <f t="shared" si="8"/>
        <v>0</v>
      </c>
      <c r="M34" s="46">
        <f t="shared" si="5"/>
        <v>0</v>
      </c>
      <c r="N34" s="46">
        <f t="shared" si="6"/>
        <v>0</v>
      </c>
    </row>
    <row r="35" spans="1:14" x14ac:dyDescent="0.25">
      <c r="A35" s="38">
        <v>21</v>
      </c>
      <c r="B35" s="15" t="s">
        <v>59</v>
      </c>
      <c r="C35" s="9" t="s">
        <v>4</v>
      </c>
      <c r="D35" s="6">
        <v>35</v>
      </c>
      <c r="E35" s="39">
        <v>15</v>
      </c>
      <c r="F35" s="40">
        <f t="shared" si="1"/>
        <v>50</v>
      </c>
      <c r="G35" s="30"/>
      <c r="H35" s="46">
        <f t="shared" si="2"/>
        <v>0</v>
      </c>
      <c r="I35" s="46">
        <f t="shared" si="3"/>
        <v>0</v>
      </c>
      <c r="J35" s="46">
        <f t="shared" si="4"/>
        <v>0</v>
      </c>
      <c r="K35" s="47">
        <v>0.08</v>
      </c>
      <c r="L35" s="46">
        <f t="shared" si="8"/>
        <v>0</v>
      </c>
      <c r="M35" s="46">
        <f t="shared" si="5"/>
        <v>0</v>
      </c>
      <c r="N35" s="46">
        <f t="shared" si="6"/>
        <v>0</v>
      </c>
    </row>
    <row r="36" spans="1:14" x14ac:dyDescent="0.25">
      <c r="A36" s="38">
        <v>22</v>
      </c>
      <c r="B36" s="15" t="s">
        <v>60</v>
      </c>
      <c r="C36" s="9" t="s">
        <v>4</v>
      </c>
      <c r="D36" s="6">
        <v>70</v>
      </c>
      <c r="E36" s="39">
        <v>30</v>
      </c>
      <c r="F36" s="40">
        <f t="shared" si="1"/>
        <v>100</v>
      </c>
      <c r="G36" s="30"/>
      <c r="H36" s="46">
        <f t="shared" si="2"/>
        <v>0</v>
      </c>
      <c r="I36" s="46">
        <f t="shared" si="3"/>
        <v>0</v>
      </c>
      <c r="J36" s="46">
        <f t="shared" si="4"/>
        <v>0</v>
      </c>
      <c r="K36" s="47">
        <v>0.08</v>
      </c>
      <c r="L36" s="46">
        <f t="shared" si="8"/>
        <v>0</v>
      </c>
      <c r="M36" s="46">
        <f t="shared" si="5"/>
        <v>0</v>
      </c>
      <c r="N36" s="46">
        <f t="shared" si="6"/>
        <v>0</v>
      </c>
    </row>
    <row r="37" spans="1:14" x14ac:dyDescent="0.25">
      <c r="A37" s="38">
        <v>23</v>
      </c>
      <c r="B37" s="15" t="s">
        <v>61</v>
      </c>
      <c r="C37" s="9" t="s">
        <v>4</v>
      </c>
      <c r="D37" s="6">
        <v>14</v>
      </c>
      <c r="E37" s="39">
        <v>6</v>
      </c>
      <c r="F37" s="40">
        <f t="shared" si="1"/>
        <v>20</v>
      </c>
      <c r="G37" s="30"/>
      <c r="H37" s="46">
        <f t="shared" si="2"/>
        <v>0</v>
      </c>
      <c r="I37" s="46">
        <f t="shared" si="3"/>
        <v>0</v>
      </c>
      <c r="J37" s="46">
        <f t="shared" si="4"/>
        <v>0</v>
      </c>
      <c r="K37" s="47">
        <v>0.08</v>
      </c>
      <c r="L37" s="46">
        <f t="shared" si="8"/>
        <v>0</v>
      </c>
      <c r="M37" s="46">
        <f t="shared" si="5"/>
        <v>0</v>
      </c>
      <c r="N37" s="46">
        <f t="shared" si="6"/>
        <v>0</v>
      </c>
    </row>
    <row r="38" spans="1:14" x14ac:dyDescent="0.25">
      <c r="A38" s="38">
        <v>24</v>
      </c>
      <c r="B38" s="15" t="s">
        <v>65</v>
      </c>
      <c r="C38" s="9" t="s">
        <v>36</v>
      </c>
      <c r="D38" s="6">
        <v>42</v>
      </c>
      <c r="E38" s="39">
        <v>18</v>
      </c>
      <c r="F38" s="40">
        <f t="shared" si="1"/>
        <v>60</v>
      </c>
      <c r="G38" s="30"/>
      <c r="H38" s="46">
        <f t="shared" si="2"/>
        <v>0</v>
      </c>
      <c r="I38" s="46">
        <f t="shared" si="3"/>
        <v>0</v>
      </c>
      <c r="J38" s="46">
        <f t="shared" si="4"/>
        <v>0</v>
      </c>
      <c r="K38" s="47">
        <v>0.23</v>
      </c>
      <c r="L38" s="46">
        <f>G38*1.23</f>
        <v>0</v>
      </c>
      <c r="M38" s="46">
        <f t="shared" si="5"/>
        <v>0</v>
      </c>
      <c r="N38" s="46">
        <f t="shared" si="6"/>
        <v>0</v>
      </c>
    </row>
    <row r="39" spans="1:14" x14ac:dyDescent="0.25">
      <c r="A39" s="38">
        <v>25</v>
      </c>
      <c r="B39" s="15" t="s">
        <v>68</v>
      </c>
      <c r="C39" s="9" t="s">
        <v>4</v>
      </c>
      <c r="D39" s="6">
        <v>280</v>
      </c>
      <c r="E39" s="39">
        <v>120</v>
      </c>
      <c r="F39" s="40">
        <f t="shared" si="1"/>
        <v>400</v>
      </c>
      <c r="G39" s="30"/>
      <c r="H39" s="46">
        <f t="shared" si="2"/>
        <v>0</v>
      </c>
      <c r="I39" s="46">
        <f t="shared" si="3"/>
        <v>0</v>
      </c>
      <c r="J39" s="46">
        <f t="shared" si="4"/>
        <v>0</v>
      </c>
      <c r="K39" s="47">
        <v>0.05</v>
      </c>
      <c r="L39" s="46">
        <f>G39*1.05</f>
        <v>0</v>
      </c>
      <c r="M39" s="46">
        <f t="shared" si="5"/>
        <v>0</v>
      </c>
      <c r="N39" s="46">
        <f t="shared" si="6"/>
        <v>0</v>
      </c>
    </row>
    <row r="40" spans="1:14" x14ac:dyDescent="0.25">
      <c r="A40" s="38">
        <v>26</v>
      </c>
      <c r="B40" s="15" t="s">
        <v>69</v>
      </c>
      <c r="C40" s="9" t="s">
        <v>4</v>
      </c>
      <c r="D40" s="6">
        <v>21</v>
      </c>
      <c r="E40" s="39">
        <v>9</v>
      </c>
      <c r="F40" s="40">
        <f t="shared" si="1"/>
        <v>30</v>
      </c>
      <c r="G40" s="30"/>
      <c r="H40" s="46">
        <f t="shared" si="2"/>
        <v>0</v>
      </c>
      <c r="I40" s="46">
        <f t="shared" si="3"/>
        <v>0</v>
      </c>
      <c r="J40" s="46">
        <f t="shared" si="4"/>
        <v>0</v>
      </c>
      <c r="K40" s="47">
        <v>0.23</v>
      </c>
      <c r="L40" s="46">
        <f>G40*1.23</f>
        <v>0</v>
      </c>
      <c r="M40" s="46">
        <f t="shared" si="5"/>
        <v>0</v>
      </c>
      <c r="N40" s="46">
        <f t="shared" si="6"/>
        <v>0</v>
      </c>
    </row>
    <row r="41" spans="1:14" x14ac:dyDescent="0.25">
      <c r="A41" s="38">
        <v>27</v>
      </c>
      <c r="B41" s="15" t="s">
        <v>70</v>
      </c>
      <c r="C41" s="9" t="s">
        <v>4</v>
      </c>
      <c r="D41" s="6">
        <v>1</v>
      </c>
      <c r="E41" s="39">
        <v>1</v>
      </c>
      <c r="F41" s="40">
        <f t="shared" si="1"/>
        <v>2</v>
      </c>
      <c r="G41" s="30"/>
      <c r="H41" s="46">
        <f t="shared" si="2"/>
        <v>0</v>
      </c>
      <c r="I41" s="46">
        <f t="shared" si="3"/>
        <v>0</v>
      </c>
      <c r="J41" s="46">
        <f t="shared" si="4"/>
        <v>0</v>
      </c>
      <c r="K41" s="47">
        <v>0.08</v>
      </c>
      <c r="L41" s="46">
        <f>G41*1.08</f>
        <v>0</v>
      </c>
      <c r="M41" s="46">
        <f t="shared" si="5"/>
        <v>0</v>
      </c>
      <c r="N41" s="46">
        <f t="shared" si="6"/>
        <v>0</v>
      </c>
    </row>
    <row r="42" spans="1:14" x14ac:dyDescent="0.25">
      <c r="A42" s="38">
        <v>28</v>
      </c>
      <c r="B42" s="15" t="s">
        <v>72</v>
      </c>
      <c r="C42" s="9" t="s">
        <v>4</v>
      </c>
      <c r="D42" s="6">
        <v>28</v>
      </c>
      <c r="E42" s="39">
        <v>12</v>
      </c>
      <c r="F42" s="40">
        <f t="shared" si="1"/>
        <v>40</v>
      </c>
      <c r="G42" s="30"/>
      <c r="H42" s="46">
        <f t="shared" si="2"/>
        <v>0</v>
      </c>
      <c r="I42" s="46">
        <f t="shared" si="3"/>
        <v>0</v>
      </c>
      <c r="J42" s="46">
        <f t="shared" si="4"/>
        <v>0</v>
      </c>
      <c r="K42" s="47">
        <v>0.08</v>
      </c>
      <c r="L42" s="46">
        <f>G42*1.08</f>
        <v>0</v>
      </c>
      <c r="M42" s="46">
        <f t="shared" si="5"/>
        <v>0</v>
      </c>
      <c r="N42" s="46">
        <f t="shared" si="6"/>
        <v>0</v>
      </c>
    </row>
    <row r="43" spans="1:14" x14ac:dyDescent="0.25">
      <c r="A43" s="38">
        <v>29</v>
      </c>
      <c r="B43" s="15" t="s">
        <v>73</v>
      </c>
      <c r="C43" s="9" t="s">
        <v>4</v>
      </c>
      <c r="D43" s="6">
        <v>28</v>
      </c>
      <c r="E43" s="39">
        <v>12</v>
      </c>
      <c r="F43" s="40">
        <f t="shared" si="1"/>
        <v>40</v>
      </c>
      <c r="G43" s="30"/>
      <c r="H43" s="46">
        <f t="shared" si="2"/>
        <v>0</v>
      </c>
      <c r="I43" s="46">
        <f t="shared" si="3"/>
        <v>0</v>
      </c>
      <c r="J43" s="46">
        <f t="shared" si="4"/>
        <v>0</v>
      </c>
      <c r="K43" s="47">
        <v>0.05</v>
      </c>
      <c r="L43" s="46">
        <f t="shared" si="7"/>
        <v>0</v>
      </c>
      <c r="M43" s="46">
        <f t="shared" si="5"/>
        <v>0</v>
      </c>
      <c r="N43" s="46">
        <f t="shared" si="6"/>
        <v>0</v>
      </c>
    </row>
    <row r="44" spans="1:14" x14ac:dyDescent="0.25">
      <c r="A44" s="38">
        <v>30</v>
      </c>
      <c r="B44" s="15" t="s">
        <v>76</v>
      </c>
      <c r="C44" s="9" t="s">
        <v>4</v>
      </c>
      <c r="D44" s="6">
        <v>28</v>
      </c>
      <c r="E44" s="39">
        <v>12</v>
      </c>
      <c r="F44" s="40">
        <f t="shared" si="1"/>
        <v>40</v>
      </c>
      <c r="G44" s="30"/>
      <c r="H44" s="46">
        <f t="shared" si="2"/>
        <v>0</v>
      </c>
      <c r="I44" s="46">
        <f t="shared" si="3"/>
        <v>0</v>
      </c>
      <c r="J44" s="46">
        <f t="shared" si="4"/>
        <v>0</v>
      </c>
      <c r="K44" s="47">
        <v>0.08</v>
      </c>
      <c r="L44" s="46">
        <f>G44*1.08</f>
        <v>0</v>
      </c>
      <c r="M44" s="46">
        <f t="shared" si="5"/>
        <v>0</v>
      </c>
      <c r="N44" s="46">
        <f t="shared" si="6"/>
        <v>0</v>
      </c>
    </row>
    <row r="45" spans="1:14" x14ac:dyDescent="0.25">
      <c r="A45" s="38">
        <v>31</v>
      </c>
      <c r="B45" s="12" t="s">
        <v>77</v>
      </c>
      <c r="C45" s="9" t="s">
        <v>4</v>
      </c>
      <c r="D45" s="6">
        <v>7</v>
      </c>
      <c r="E45" s="39">
        <v>3</v>
      </c>
      <c r="F45" s="40">
        <f t="shared" si="1"/>
        <v>10</v>
      </c>
      <c r="G45" s="30"/>
      <c r="H45" s="46">
        <f t="shared" si="2"/>
        <v>0</v>
      </c>
      <c r="I45" s="46">
        <f t="shared" si="3"/>
        <v>0</v>
      </c>
      <c r="J45" s="46">
        <f t="shared" si="4"/>
        <v>0</v>
      </c>
      <c r="K45" s="47">
        <v>0.05</v>
      </c>
      <c r="L45" s="46">
        <f t="shared" si="7"/>
        <v>0</v>
      </c>
      <c r="M45" s="46">
        <f t="shared" si="5"/>
        <v>0</v>
      </c>
      <c r="N45" s="46">
        <f t="shared" si="6"/>
        <v>0</v>
      </c>
    </row>
    <row r="46" spans="1:14" x14ac:dyDescent="0.25">
      <c r="A46" s="38">
        <v>32</v>
      </c>
      <c r="B46" s="12" t="s">
        <v>78</v>
      </c>
      <c r="C46" s="9" t="s">
        <v>4</v>
      </c>
      <c r="D46" s="6">
        <v>7</v>
      </c>
      <c r="E46" s="39">
        <v>3</v>
      </c>
      <c r="F46" s="40">
        <f t="shared" si="1"/>
        <v>10</v>
      </c>
      <c r="G46" s="30"/>
      <c r="H46" s="46">
        <f t="shared" si="2"/>
        <v>0</v>
      </c>
      <c r="I46" s="46">
        <f t="shared" si="3"/>
        <v>0</v>
      </c>
      <c r="J46" s="46">
        <f t="shared" si="4"/>
        <v>0</v>
      </c>
      <c r="K46" s="47">
        <v>0.05</v>
      </c>
      <c r="L46" s="46">
        <f t="shared" si="7"/>
        <v>0</v>
      </c>
      <c r="M46" s="46">
        <f t="shared" si="5"/>
        <v>0</v>
      </c>
      <c r="N46" s="46">
        <f t="shared" si="6"/>
        <v>0</v>
      </c>
    </row>
    <row r="47" spans="1:14" x14ac:dyDescent="0.25">
      <c r="A47" s="38">
        <v>33</v>
      </c>
      <c r="B47" s="12" t="s">
        <v>80</v>
      </c>
      <c r="C47" s="11" t="s">
        <v>4</v>
      </c>
      <c r="D47" s="8">
        <v>35</v>
      </c>
      <c r="E47" s="39">
        <v>15</v>
      </c>
      <c r="F47" s="40">
        <f t="shared" si="1"/>
        <v>50</v>
      </c>
      <c r="G47" s="30"/>
      <c r="H47" s="46">
        <f t="shared" si="2"/>
        <v>0</v>
      </c>
      <c r="I47" s="46">
        <f t="shared" si="3"/>
        <v>0</v>
      </c>
      <c r="J47" s="46">
        <f t="shared" si="4"/>
        <v>0</v>
      </c>
      <c r="K47" s="47">
        <v>0.05</v>
      </c>
      <c r="L47" s="46">
        <f t="shared" si="7"/>
        <v>0</v>
      </c>
      <c r="M47" s="46">
        <f t="shared" si="5"/>
        <v>0</v>
      </c>
      <c r="N47" s="46">
        <f t="shared" si="6"/>
        <v>0</v>
      </c>
    </row>
    <row r="48" spans="1:14" x14ac:dyDescent="0.25">
      <c r="A48" s="38">
        <v>34</v>
      </c>
      <c r="B48" s="12" t="s">
        <v>81</v>
      </c>
      <c r="C48" s="9" t="s">
        <v>4</v>
      </c>
      <c r="D48" s="6">
        <v>11</v>
      </c>
      <c r="E48" s="39">
        <v>4</v>
      </c>
      <c r="F48" s="40">
        <f t="shared" si="1"/>
        <v>15</v>
      </c>
      <c r="G48" s="30"/>
      <c r="H48" s="46">
        <f t="shared" si="2"/>
        <v>0</v>
      </c>
      <c r="I48" s="46">
        <f t="shared" si="3"/>
        <v>0</v>
      </c>
      <c r="J48" s="46">
        <f t="shared" si="4"/>
        <v>0</v>
      </c>
      <c r="K48" s="47">
        <v>0.08</v>
      </c>
      <c r="L48" s="46">
        <f>G48*1.08</f>
        <v>0</v>
      </c>
      <c r="M48" s="46">
        <f t="shared" si="5"/>
        <v>0</v>
      </c>
      <c r="N48" s="46">
        <f t="shared" si="6"/>
        <v>0</v>
      </c>
    </row>
    <row r="49" spans="1:14" x14ac:dyDescent="0.25">
      <c r="A49" s="38">
        <v>35</v>
      </c>
      <c r="B49" s="12" t="s">
        <v>82</v>
      </c>
      <c r="C49" s="9" t="s">
        <v>4</v>
      </c>
      <c r="D49" s="6">
        <v>14</v>
      </c>
      <c r="E49" s="39">
        <v>6</v>
      </c>
      <c r="F49" s="40">
        <f t="shared" si="1"/>
        <v>20</v>
      </c>
      <c r="G49" s="30"/>
      <c r="H49" s="46">
        <f t="shared" si="2"/>
        <v>0</v>
      </c>
      <c r="I49" s="46">
        <f t="shared" si="3"/>
        <v>0</v>
      </c>
      <c r="J49" s="46">
        <f t="shared" si="4"/>
        <v>0</v>
      </c>
      <c r="K49" s="47">
        <v>0.08</v>
      </c>
      <c r="L49" s="46">
        <f>G49*1.08</f>
        <v>0</v>
      </c>
      <c r="M49" s="46">
        <f t="shared" si="5"/>
        <v>0</v>
      </c>
      <c r="N49" s="46">
        <f t="shared" si="6"/>
        <v>0</v>
      </c>
    </row>
    <row r="50" spans="1:14" x14ac:dyDescent="0.25">
      <c r="A50" s="38">
        <v>36</v>
      </c>
      <c r="B50" s="12" t="s">
        <v>85</v>
      </c>
      <c r="C50" s="9" t="s">
        <v>4</v>
      </c>
      <c r="D50" s="6">
        <v>14</v>
      </c>
      <c r="E50" s="39">
        <v>6</v>
      </c>
      <c r="F50" s="40">
        <f t="shared" si="1"/>
        <v>20</v>
      </c>
      <c r="G50" s="30"/>
      <c r="H50" s="46">
        <f t="shared" si="2"/>
        <v>0</v>
      </c>
      <c r="I50" s="46">
        <f t="shared" si="3"/>
        <v>0</v>
      </c>
      <c r="J50" s="46">
        <f t="shared" si="4"/>
        <v>0</v>
      </c>
      <c r="K50" s="47">
        <v>0.08</v>
      </c>
      <c r="L50" s="46">
        <f>G50*1.08</f>
        <v>0</v>
      </c>
      <c r="M50" s="46">
        <f t="shared" si="5"/>
        <v>0</v>
      </c>
      <c r="N50" s="46">
        <f t="shared" si="6"/>
        <v>0</v>
      </c>
    </row>
    <row r="51" spans="1:14" x14ac:dyDescent="0.25">
      <c r="A51" s="38">
        <v>37</v>
      </c>
      <c r="B51" s="12" t="s">
        <v>88</v>
      </c>
      <c r="C51" s="9" t="s">
        <v>4</v>
      </c>
      <c r="D51" s="6">
        <v>7</v>
      </c>
      <c r="E51" s="39">
        <v>3</v>
      </c>
      <c r="F51" s="40">
        <f t="shared" si="1"/>
        <v>10</v>
      </c>
      <c r="G51" s="30"/>
      <c r="H51" s="46">
        <f t="shared" si="2"/>
        <v>0</v>
      </c>
      <c r="I51" s="46">
        <f t="shared" si="3"/>
        <v>0</v>
      </c>
      <c r="J51" s="46">
        <f t="shared" si="4"/>
        <v>0</v>
      </c>
      <c r="K51" s="47">
        <v>0.05</v>
      </c>
      <c r="L51" s="46">
        <f t="shared" si="7"/>
        <v>0</v>
      </c>
      <c r="M51" s="46">
        <f t="shared" si="5"/>
        <v>0</v>
      </c>
      <c r="N51" s="46">
        <f t="shared" si="6"/>
        <v>0</v>
      </c>
    </row>
    <row r="52" spans="1:14" x14ac:dyDescent="0.25">
      <c r="A52" s="38">
        <v>38</v>
      </c>
      <c r="B52" s="12" t="s">
        <v>89</v>
      </c>
      <c r="C52" s="9" t="s">
        <v>4</v>
      </c>
      <c r="D52" s="6">
        <v>14</v>
      </c>
      <c r="E52" s="39">
        <v>6</v>
      </c>
      <c r="F52" s="40">
        <f t="shared" si="1"/>
        <v>20</v>
      </c>
      <c r="G52" s="30"/>
      <c r="H52" s="46">
        <f t="shared" si="2"/>
        <v>0</v>
      </c>
      <c r="I52" s="46">
        <f t="shared" si="3"/>
        <v>0</v>
      </c>
      <c r="J52" s="46">
        <f t="shared" si="4"/>
        <v>0</v>
      </c>
      <c r="K52" s="47">
        <v>0.05</v>
      </c>
      <c r="L52" s="46">
        <f t="shared" si="7"/>
        <v>0</v>
      </c>
      <c r="M52" s="46">
        <f t="shared" si="5"/>
        <v>0</v>
      </c>
      <c r="N52" s="46">
        <f t="shared" si="6"/>
        <v>0</v>
      </c>
    </row>
    <row r="53" spans="1:14" x14ac:dyDescent="0.25">
      <c r="A53" s="38">
        <v>39</v>
      </c>
      <c r="B53" s="12" t="s">
        <v>91</v>
      </c>
      <c r="C53" s="17" t="s">
        <v>4</v>
      </c>
      <c r="D53" s="6">
        <v>7</v>
      </c>
      <c r="E53" s="39">
        <v>3</v>
      </c>
      <c r="F53" s="40">
        <f t="shared" si="1"/>
        <v>10</v>
      </c>
      <c r="G53" s="30"/>
      <c r="H53" s="46">
        <f t="shared" si="2"/>
        <v>0</v>
      </c>
      <c r="I53" s="46">
        <f t="shared" si="3"/>
        <v>0</v>
      </c>
      <c r="J53" s="46">
        <f t="shared" si="4"/>
        <v>0</v>
      </c>
      <c r="K53" s="47">
        <v>0.08</v>
      </c>
      <c r="L53" s="46">
        <f>G53*1.08</f>
        <v>0</v>
      </c>
      <c r="M53" s="46">
        <f t="shared" si="5"/>
        <v>0</v>
      </c>
      <c r="N53" s="46">
        <f t="shared" si="6"/>
        <v>0</v>
      </c>
    </row>
    <row r="54" spans="1:14" x14ac:dyDescent="0.25">
      <c r="A54" s="38">
        <v>40</v>
      </c>
      <c r="B54" s="12" t="s">
        <v>93</v>
      </c>
      <c r="C54" s="9" t="s">
        <v>4</v>
      </c>
      <c r="D54" s="52">
        <v>21</v>
      </c>
      <c r="E54" s="61">
        <v>9</v>
      </c>
      <c r="F54" s="40">
        <f t="shared" si="1"/>
        <v>30</v>
      </c>
      <c r="G54" s="30"/>
      <c r="H54" s="46">
        <f t="shared" si="2"/>
        <v>0</v>
      </c>
      <c r="I54" s="46">
        <f t="shared" si="3"/>
        <v>0</v>
      </c>
      <c r="J54" s="46">
        <f t="shared" si="4"/>
        <v>0</v>
      </c>
      <c r="K54" s="47">
        <v>0.08</v>
      </c>
      <c r="L54" s="46">
        <f>G54*1.08</f>
        <v>0</v>
      </c>
      <c r="M54" s="46">
        <f t="shared" si="5"/>
        <v>0</v>
      </c>
      <c r="N54" s="46">
        <f t="shared" si="6"/>
        <v>0</v>
      </c>
    </row>
    <row r="55" spans="1:14" x14ac:dyDescent="0.25">
      <c r="A55" s="38">
        <v>41</v>
      </c>
      <c r="B55" s="12" t="s">
        <v>95</v>
      </c>
      <c r="C55" s="9" t="s">
        <v>4</v>
      </c>
      <c r="D55" s="52">
        <v>7</v>
      </c>
      <c r="E55" s="61">
        <v>3</v>
      </c>
      <c r="F55" s="40">
        <f t="shared" si="1"/>
        <v>10</v>
      </c>
      <c r="G55" s="30"/>
      <c r="H55" s="46">
        <f t="shared" si="2"/>
        <v>0</v>
      </c>
      <c r="I55" s="46">
        <f t="shared" si="3"/>
        <v>0</v>
      </c>
      <c r="J55" s="46">
        <f t="shared" si="4"/>
        <v>0</v>
      </c>
      <c r="K55" s="47">
        <v>0.08</v>
      </c>
      <c r="L55" s="46">
        <f>G55*1.08</f>
        <v>0</v>
      </c>
      <c r="M55" s="46">
        <f t="shared" si="5"/>
        <v>0</v>
      </c>
      <c r="N55" s="46">
        <f t="shared" si="6"/>
        <v>0</v>
      </c>
    </row>
    <row r="56" spans="1:14" x14ac:dyDescent="0.25">
      <c r="A56" s="38">
        <v>42</v>
      </c>
      <c r="B56" s="15" t="s">
        <v>101</v>
      </c>
      <c r="C56" s="18" t="s">
        <v>4</v>
      </c>
      <c r="D56" s="52">
        <v>7</v>
      </c>
      <c r="E56" s="61">
        <v>3</v>
      </c>
      <c r="F56" s="40">
        <f t="shared" ref="F56:F62" si="9">D56+E56</f>
        <v>10</v>
      </c>
      <c r="G56" s="30"/>
      <c r="H56" s="46">
        <f t="shared" ref="H56:H62" si="10">D56*G56</f>
        <v>0</v>
      </c>
      <c r="I56" s="46">
        <f t="shared" ref="I56:I62" si="11">E56*G56</f>
        <v>0</v>
      </c>
      <c r="J56" s="46">
        <f t="shared" ref="J56:J62" si="12">F56*G56</f>
        <v>0</v>
      </c>
      <c r="K56" s="47">
        <v>0.23</v>
      </c>
      <c r="L56" s="46">
        <f>G56*1.23</f>
        <v>0</v>
      </c>
      <c r="M56" s="46">
        <f t="shared" ref="M56:M62" si="13">D56*L56</f>
        <v>0</v>
      </c>
      <c r="N56" s="46">
        <f t="shared" ref="N56:N62" si="14">F56*L56</f>
        <v>0</v>
      </c>
    </row>
    <row r="57" spans="1:14" x14ac:dyDescent="0.25">
      <c r="A57" s="38">
        <v>43</v>
      </c>
      <c r="B57" s="15" t="s">
        <v>102</v>
      </c>
      <c r="C57" s="19" t="s">
        <v>4</v>
      </c>
      <c r="D57" s="52">
        <v>70</v>
      </c>
      <c r="E57" s="61">
        <v>30</v>
      </c>
      <c r="F57" s="40">
        <f t="shared" si="9"/>
        <v>100</v>
      </c>
      <c r="G57" s="30"/>
      <c r="H57" s="46">
        <f t="shared" si="10"/>
        <v>0</v>
      </c>
      <c r="I57" s="46">
        <f t="shared" si="11"/>
        <v>0</v>
      </c>
      <c r="J57" s="46">
        <f t="shared" si="12"/>
        <v>0</v>
      </c>
      <c r="K57" s="47">
        <v>0.23</v>
      </c>
      <c r="L57" s="46">
        <f>G57*1.23</f>
        <v>0</v>
      </c>
      <c r="M57" s="46">
        <f t="shared" si="13"/>
        <v>0</v>
      </c>
      <c r="N57" s="46">
        <f t="shared" si="14"/>
        <v>0</v>
      </c>
    </row>
    <row r="58" spans="1:14" x14ac:dyDescent="0.25">
      <c r="A58" s="38">
        <v>44</v>
      </c>
      <c r="B58" s="15" t="s">
        <v>103</v>
      </c>
      <c r="C58" s="19" t="s">
        <v>4</v>
      </c>
      <c r="D58" s="52">
        <v>140</v>
      </c>
      <c r="E58" s="61">
        <v>60</v>
      </c>
      <c r="F58" s="40">
        <f t="shared" si="9"/>
        <v>200</v>
      </c>
      <c r="G58" s="30"/>
      <c r="H58" s="46">
        <f t="shared" si="10"/>
        <v>0</v>
      </c>
      <c r="I58" s="46">
        <f t="shared" si="11"/>
        <v>0</v>
      </c>
      <c r="J58" s="46">
        <f t="shared" si="12"/>
        <v>0</v>
      </c>
      <c r="K58" s="47">
        <v>0.23</v>
      </c>
      <c r="L58" s="46">
        <f>G58*1.23</f>
        <v>0</v>
      </c>
      <c r="M58" s="46">
        <f t="shared" si="13"/>
        <v>0</v>
      </c>
      <c r="N58" s="46">
        <f t="shared" si="14"/>
        <v>0</v>
      </c>
    </row>
    <row r="59" spans="1:14" x14ac:dyDescent="0.25">
      <c r="A59" s="38">
        <v>45</v>
      </c>
      <c r="B59" s="15" t="s">
        <v>104</v>
      </c>
      <c r="C59" s="18" t="s">
        <v>4</v>
      </c>
      <c r="D59" s="52">
        <v>140</v>
      </c>
      <c r="E59" s="61">
        <v>60</v>
      </c>
      <c r="F59" s="40">
        <f t="shared" si="9"/>
        <v>200</v>
      </c>
      <c r="G59" s="30"/>
      <c r="H59" s="46">
        <f t="shared" si="10"/>
        <v>0</v>
      </c>
      <c r="I59" s="46">
        <f t="shared" si="11"/>
        <v>0</v>
      </c>
      <c r="J59" s="46">
        <f t="shared" si="12"/>
        <v>0</v>
      </c>
      <c r="K59" s="47">
        <v>0.23</v>
      </c>
      <c r="L59" s="46">
        <f>G59*1.23</f>
        <v>0</v>
      </c>
      <c r="M59" s="46">
        <f t="shared" si="13"/>
        <v>0</v>
      </c>
      <c r="N59" s="46">
        <f t="shared" si="14"/>
        <v>0</v>
      </c>
    </row>
    <row r="60" spans="1:14" x14ac:dyDescent="0.25">
      <c r="A60" s="38">
        <v>46</v>
      </c>
      <c r="B60" s="15" t="s">
        <v>105</v>
      </c>
      <c r="C60" s="18" t="s">
        <v>4</v>
      </c>
      <c r="D60" s="52">
        <v>140</v>
      </c>
      <c r="E60" s="61">
        <v>60</v>
      </c>
      <c r="F60" s="40">
        <f t="shared" si="9"/>
        <v>200</v>
      </c>
      <c r="G60" s="30"/>
      <c r="H60" s="46">
        <f t="shared" si="10"/>
        <v>0</v>
      </c>
      <c r="I60" s="46">
        <f t="shared" si="11"/>
        <v>0</v>
      </c>
      <c r="J60" s="46">
        <f t="shared" si="12"/>
        <v>0</v>
      </c>
      <c r="K60" s="47">
        <v>0.23</v>
      </c>
      <c r="L60" s="46">
        <f>G60*1.23</f>
        <v>0</v>
      </c>
      <c r="M60" s="46">
        <f t="shared" si="13"/>
        <v>0</v>
      </c>
      <c r="N60" s="46">
        <f t="shared" si="14"/>
        <v>0</v>
      </c>
    </row>
    <row r="61" spans="1:14" x14ac:dyDescent="0.25">
      <c r="A61" s="38">
        <v>47</v>
      </c>
      <c r="B61" s="15" t="s">
        <v>106</v>
      </c>
      <c r="C61" s="19" t="s">
        <v>4</v>
      </c>
      <c r="D61" s="54">
        <v>35</v>
      </c>
      <c r="E61" s="62">
        <v>15</v>
      </c>
      <c r="F61" s="40">
        <f t="shared" si="9"/>
        <v>50</v>
      </c>
      <c r="G61" s="30"/>
      <c r="H61" s="46">
        <f t="shared" si="10"/>
        <v>0</v>
      </c>
      <c r="I61" s="46">
        <f t="shared" si="11"/>
        <v>0</v>
      </c>
      <c r="J61" s="46">
        <f t="shared" si="12"/>
        <v>0</v>
      </c>
      <c r="K61" s="47">
        <v>0.05</v>
      </c>
      <c r="L61" s="46">
        <f>G61*1.05</f>
        <v>0</v>
      </c>
      <c r="M61" s="46">
        <f t="shared" si="13"/>
        <v>0</v>
      </c>
      <c r="N61" s="46">
        <f t="shared" si="14"/>
        <v>0</v>
      </c>
    </row>
    <row r="62" spans="1:14" x14ac:dyDescent="0.25">
      <c r="A62" s="38">
        <v>48</v>
      </c>
      <c r="B62" s="20" t="s">
        <v>107</v>
      </c>
      <c r="C62" s="19" t="s">
        <v>4</v>
      </c>
      <c r="D62" s="54">
        <v>210</v>
      </c>
      <c r="E62" s="62">
        <v>90</v>
      </c>
      <c r="F62" s="40">
        <f t="shared" si="9"/>
        <v>300</v>
      </c>
      <c r="G62" s="30"/>
      <c r="H62" s="46">
        <f t="shared" si="10"/>
        <v>0</v>
      </c>
      <c r="I62" s="46">
        <f t="shared" si="11"/>
        <v>0</v>
      </c>
      <c r="J62" s="46">
        <f t="shared" si="12"/>
        <v>0</v>
      </c>
      <c r="K62" s="47">
        <v>0.08</v>
      </c>
      <c r="L62" s="46">
        <f>G62*1.08</f>
        <v>0</v>
      </c>
      <c r="M62" s="46">
        <f t="shared" si="13"/>
        <v>0</v>
      </c>
      <c r="N62" s="46">
        <f t="shared" si="14"/>
        <v>0</v>
      </c>
    </row>
    <row r="63" spans="1:14" ht="16.5" x14ac:dyDescent="0.3">
      <c r="A63" s="41" t="s">
        <v>12</v>
      </c>
      <c r="B63" s="43" t="s">
        <v>13</v>
      </c>
      <c r="C63" s="41" t="s">
        <v>12</v>
      </c>
      <c r="D63" s="44">
        <f>SUM(D15:D62)</f>
        <v>2959</v>
      </c>
      <c r="E63" s="44">
        <f>SUM(E15:E62)</f>
        <v>1268</v>
      </c>
      <c r="F63" s="45">
        <f>SUM(F15:F62)</f>
        <v>4227</v>
      </c>
      <c r="G63" s="21" t="s">
        <v>12</v>
      </c>
      <c r="H63" s="48">
        <f>SUM(H15:H62)</f>
        <v>0</v>
      </c>
      <c r="I63" s="48">
        <f>SUM(I15:I62)</f>
        <v>0</v>
      </c>
      <c r="J63" s="49">
        <f>SUM(J15:J62)</f>
        <v>0</v>
      </c>
      <c r="K63" s="41" t="s">
        <v>12</v>
      </c>
      <c r="L63" s="48">
        <f>SUM(L15:L62)</f>
        <v>0</v>
      </c>
      <c r="M63" s="48">
        <f>SUM(M15:M62)</f>
        <v>0</v>
      </c>
      <c r="N63" s="48">
        <f>SUM(N15:N62)</f>
        <v>0</v>
      </c>
    </row>
  </sheetData>
  <sheetProtection password="CC32" sheet="1" objects="1" scenarios="1"/>
  <mergeCells count="19">
    <mergeCell ref="L1:N1"/>
    <mergeCell ref="H1:I1"/>
    <mergeCell ref="B6:F6"/>
    <mergeCell ref="F12:F13"/>
    <mergeCell ref="G12:G13"/>
    <mergeCell ref="H12:H13"/>
    <mergeCell ref="I12:I13"/>
    <mergeCell ref="D12:E12"/>
    <mergeCell ref="B8:J8"/>
    <mergeCell ref="B9:J9"/>
    <mergeCell ref="B10:J10"/>
    <mergeCell ref="L12:L13"/>
    <mergeCell ref="M12:M13"/>
    <mergeCell ref="N12:N13"/>
    <mergeCell ref="A12:A13"/>
    <mergeCell ref="B12:B13"/>
    <mergeCell ref="C12:C13"/>
    <mergeCell ref="J12:J13"/>
    <mergeCell ref="K12:K13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view="pageBreakPreview" topLeftCell="A44" zoomScaleNormal="100" zoomScaleSheetLayoutView="100" workbookViewId="0">
      <selection activeCell="L58" sqref="L58"/>
    </sheetView>
  </sheetViews>
  <sheetFormatPr defaultRowHeight="15" x14ac:dyDescent="0.25"/>
  <cols>
    <col min="1" max="1" width="3.85546875" style="3" customWidth="1"/>
    <col min="2" max="2" width="47.85546875" style="3" customWidth="1"/>
    <col min="3" max="3" width="4.7109375" style="3" customWidth="1"/>
    <col min="4" max="4" width="6.28515625" style="3" customWidth="1"/>
    <col min="5" max="5" width="6.42578125" style="3" customWidth="1"/>
    <col min="6" max="6" width="7.7109375" style="3" customWidth="1"/>
    <col min="7" max="9" width="9.140625" style="3"/>
    <col min="10" max="10" width="8.28515625" style="3" customWidth="1"/>
    <col min="11" max="16384" width="9.140625" style="3"/>
  </cols>
  <sheetData>
    <row r="1" spans="1:14" x14ac:dyDescent="0.25">
      <c r="B1" s="26"/>
      <c r="H1" s="65"/>
      <c r="I1" s="65"/>
      <c r="L1" s="83" t="s">
        <v>116</v>
      </c>
      <c r="M1" s="83"/>
      <c r="N1" s="83"/>
    </row>
    <row r="2" spans="1:14" ht="66" customHeight="1" x14ac:dyDescent="0.25">
      <c r="B2" s="26"/>
      <c r="H2" s="27"/>
      <c r="I2" s="27"/>
    </row>
    <row r="3" spans="1:14" x14ac:dyDescent="0.25">
      <c r="B3" s="26" t="s">
        <v>108</v>
      </c>
      <c r="H3" s="27"/>
      <c r="I3" s="27"/>
    </row>
    <row r="4" spans="1:14" x14ac:dyDescent="0.25">
      <c r="B4" s="26"/>
      <c r="H4" s="27"/>
      <c r="I4" s="27"/>
    </row>
    <row r="5" spans="1:14" x14ac:dyDescent="0.25">
      <c r="B5" s="26"/>
      <c r="H5" s="27"/>
      <c r="I5" s="27"/>
    </row>
    <row r="6" spans="1:14" s="31" customFormat="1" x14ac:dyDescent="0.25">
      <c r="B6" s="70" t="s">
        <v>31</v>
      </c>
      <c r="C6" s="70"/>
      <c r="D6" s="70"/>
      <c r="E6" s="70"/>
      <c r="F6" s="70"/>
    </row>
    <row r="7" spans="1:14" s="31" customFormat="1" x14ac:dyDescent="0.25"/>
    <row r="8" spans="1:14" s="31" customFormat="1" x14ac:dyDescent="0.25">
      <c r="B8" s="85" t="s">
        <v>110</v>
      </c>
      <c r="C8" s="85"/>
      <c r="D8" s="85"/>
      <c r="E8" s="85"/>
      <c r="F8" s="85"/>
      <c r="G8" s="85"/>
      <c r="H8" s="85"/>
      <c r="I8" s="85"/>
      <c r="J8" s="85"/>
      <c r="K8" s="85"/>
    </row>
    <row r="9" spans="1:14" s="31" customFormat="1" x14ac:dyDescent="0.25">
      <c r="B9" s="85" t="s">
        <v>109</v>
      </c>
      <c r="C9" s="85"/>
      <c r="D9" s="85"/>
      <c r="E9" s="85"/>
      <c r="F9" s="85"/>
      <c r="G9" s="85"/>
      <c r="H9" s="85"/>
      <c r="I9" s="85"/>
      <c r="J9" s="85"/>
      <c r="K9" s="85"/>
    </row>
    <row r="10" spans="1:14" s="31" customFormat="1" x14ac:dyDescent="0.25">
      <c r="B10" s="69" t="s">
        <v>115</v>
      </c>
      <c r="C10" s="69"/>
      <c r="D10" s="69"/>
      <c r="E10" s="69"/>
      <c r="F10" s="69"/>
      <c r="G10" s="69"/>
      <c r="H10" s="69"/>
      <c r="I10" s="69"/>
      <c r="J10" s="69"/>
      <c r="K10" s="69"/>
    </row>
    <row r="11" spans="1:14" s="31" customFormat="1" x14ac:dyDescent="0.25">
      <c r="B11" s="60"/>
      <c r="C11" s="60"/>
      <c r="D11" s="60"/>
      <c r="E11" s="60"/>
      <c r="F11" s="60"/>
      <c r="G11" s="60"/>
    </row>
    <row r="12" spans="1:14" s="31" customFormat="1" ht="111.75" customHeight="1" x14ac:dyDescent="0.25">
      <c r="A12" s="81" t="s">
        <v>0</v>
      </c>
      <c r="B12" s="81" t="s">
        <v>11</v>
      </c>
      <c r="C12" s="81" t="s">
        <v>1</v>
      </c>
      <c r="D12" s="84" t="s">
        <v>8</v>
      </c>
      <c r="E12" s="84"/>
      <c r="F12" s="77" t="s">
        <v>22</v>
      </c>
      <c r="G12" s="79" t="s">
        <v>23</v>
      </c>
      <c r="H12" s="79" t="s">
        <v>24</v>
      </c>
      <c r="I12" s="79" t="s">
        <v>25</v>
      </c>
      <c r="J12" s="71" t="s">
        <v>28</v>
      </c>
      <c r="K12" s="73" t="s">
        <v>26</v>
      </c>
      <c r="L12" s="73" t="s">
        <v>10</v>
      </c>
      <c r="M12" s="71" t="s">
        <v>27</v>
      </c>
      <c r="N12" s="71" t="s">
        <v>29</v>
      </c>
    </row>
    <row r="13" spans="1:14" s="31" customFormat="1" ht="57.75" customHeight="1" x14ac:dyDescent="0.25">
      <c r="A13" s="81"/>
      <c r="B13" s="81"/>
      <c r="C13" s="81"/>
      <c r="D13" s="57" t="s">
        <v>2</v>
      </c>
      <c r="E13" s="14" t="s">
        <v>3</v>
      </c>
      <c r="F13" s="78"/>
      <c r="G13" s="80"/>
      <c r="H13" s="80"/>
      <c r="I13" s="80"/>
      <c r="J13" s="72"/>
      <c r="K13" s="74"/>
      <c r="L13" s="74"/>
      <c r="M13" s="72"/>
      <c r="N13" s="72"/>
    </row>
    <row r="14" spans="1:14" s="31" customFormat="1" ht="12.75" customHeight="1" x14ac:dyDescent="0.25">
      <c r="A14" s="63">
        <v>1</v>
      </c>
      <c r="B14" s="63">
        <v>2</v>
      </c>
      <c r="C14" s="63">
        <v>3</v>
      </c>
      <c r="D14" s="64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6">
        <v>14</v>
      </c>
    </row>
    <row r="15" spans="1:14" ht="16.5" customHeight="1" x14ac:dyDescent="0.25">
      <c r="A15" s="38">
        <v>1</v>
      </c>
      <c r="B15" s="15" t="s">
        <v>32</v>
      </c>
      <c r="C15" s="9" t="s">
        <v>4</v>
      </c>
      <c r="D15" s="6">
        <v>42</v>
      </c>
      <c r="E15" s="39">
        <v>18</v>
      </c>
      <c r="F15" s="40">
        <f>D15+E15</f>
        <v>60</v>
      </c>
      <c r="G15" s="29"/>
      <c r="H15" s="46">
        <f>D15*G15</f>
        <v>0</v>
      </c>
      <c r="I15" s="46">
        <f>E15*G15</f>
        <v>0</v>
      </c>
      <c r="J15" s="46">
        <f>F15*G15</f>
        <v>0</v>
      </c>
      <c r="K15" s="47">
        <v>0.08</v>
      </c>
      <c r="L15" s="46">
        <f t="shared" ref="L15:L23" si="0">G15*1.08</f>
        <v>0</v>
      </c>
      <c r="M15" s="46">
        <f>D15*L15</f>
        <v>0</v>
      </c>
      <c r="N15" s="46">
        <f>F15*L15</f>
        <v>0</v>
      </c>
    </row>
    <row r="16" spans="1:14" ht="16.5" customHeight="1" x14ac:dyDescent="0.25">
      <c r="A16" s="38">
        <v>2</v>
      </c>
      <c r="B16" s="15" t="s">
        <v>33</v>
      </c>
      <c r="C16" s="10" t="s">
        <v>4</v>
      </c>
      <c r="D16" s="7">
        <v>11</v>
      </c>
      <c r="E16" s="39">
        <v>4</v>
      </c>
      <c r="F16" s="40">
        <f t="shared" ref="F16:F67" si="1">D16+E16</f>
        <v>15</v>
      </c>
      <c r="G16" s="29"/>
      <c r="H16" s="46">
        <f t="shared" ref="H16:H67" si="2">D16*G16</f>
        <v>0</v>
      </c>
      <c r="I16" s="46">
        <f t="shared" ref="I16:I67" si="3">E16*G16</f>
        <v>0</v>
      </c>
      <c r="J16" s="46">
        <f t="shared" ref="J16:J67" si="4">F16*G16</f>
        <v>0</v>
      </c>
      <c r="K16" s="47">
        <v>0.08</v>
      </c>
      <c r="L16" s="46">
        <f t="shared" si="0"/>
        <v>0</v>
      </c>
      <c r="M16" s="46">
        <f t="shared" ref="M16:M67" si="5">D16*L16</f>
        <v>0</v>
      </c>
      <c r="N16" s="46">
        <f t="shared" ref="N16:N67" si="6">F16*L16</f>
        <v>0</v>
      </c>
    </row>
    <row r="17" spans="1:14" ht="16.5" customHeight="1" x14ac:dyDescent="0.25">
      <c r="A17" s="38">
        <v>3</v>
      </c>
      <c r="B17" s="16" t="s">
        <v>34</v>
      </c>
      <c r="C17" s="9" t="s">
        <v>4</v>
      </c>
      <c r="D17" s="6">
        <v>42</v>
      </c>
      <c r="E17" s="39">
        <v>18</v>
      </c>
      <c r="F17" s="40">
        <f t="shared" si="1"/>
        <v>60</v>
      </c>
      <c r="G17" s="29"/>
      <c r="H17" s="46">
        <f t="shared" si="2"/>
        <v>0</v>
      </c>
      <c r="I17" s="46">
        <f t="shared" si="3"/>
        <v>0</v>
      </c>
      <c r="J17" s="46">
        <f t="shared" si="4"/>
        <v>0</v>
      </c>
      <c r="K17" s="47">
        <v>0.08</v>
      </c>
      <c r="L17" s="46">
        <f t="shared" si="0"/>
        <v>0</v>
      </c>
      <c r="M17" s="46">
        <f t="shared" si="5"/>
        <v>0</v>
      </c>
      <c r="N17" s="46">
        <f t="shared" si="6"/>
        <v>0</v>
      </c>
    </row>
    <row r="18" spans="1:14" ht="16.5" customHeight="1" x14ac:dyDescent="0.25">
      <c r="A18" s="38">
        <v>4</v>
      </c>
      <c r="B18" s="12" t="s">
        <v>37</v>
      </c>
      <c r="C18" s="9" t="s">
        <v>36</v>
      </c>
      <c r="D18" s="6">
        <v>56</v>
      </c>
      <c r="E18" s="39">
        <v>24</v>
      </c>
      <c r="F18" s="40">
        <f t="shared" si="1"/>
        <v>80</v>
      </c>
      <c r="G18" s="29"/>
      <c r="H18" s="46">
        <f t="shared" si="2"/>
        <v>0</v>
      </c>
      <c r="I18" s="46">
        <f t="shared" si="3"/>
        <v>0</v>
      </c>
      <c r="J18" s="46">
        <f t="shared" si="4"/>
        <v>0</v>
      </c>
      <c r="K18" s="47">
        <v>0.08</v>
      </c>
      <c r="L18" s="46">
        <f t="shared" si="0"/>
        <v>0</v>
      </c>
      <c r="M18" s="46">
        <f t="shared" si="5"/>
        <v>0</v>
      </c>
      <c r="N18" s="46">
        <f t="shared" si="6"/>
        <v>0</v>
      </c>
    </row>
    <row r="19" spans="1:14" ht="16.5" customHeight="1" x14ac:dyDescent="0.25">
      <c r="A19" s="38">
        <v>5</v>
      </c>
      <c r="B19" s="16" t="s">
        <v>38</v>
      </c>
      <c r="C19" s="9" t="s">
        <v>36</v>
      </c>
      <c r="D19" s="6">
        <v>56</v>
      </c>
      <c r="E19" s="39">
        <v>24</v>
      </c>
      <c r="F19" s="40">
        <f t="shared" si="1"/>
        <v>80</v>
      </c>
      <c r="G19" s="29"/>
      <c r="H19" s="46">
        <f t="shared" si="2"/>
        <v>0</v>
      </c>
      <c r="I19" s="46">
        <f t="shared" si="3"/>
        <v>0</v>
      </c>
      <c r="J19" s="46">
        <f t="shared" si="4"/>
        <v>0</v>
      </c>
      <c r="K19" s="47">
        <v>0.08</v>
      </c>
      <c r="L19" s="46">
        <f t="shared" si="0"/>
        <v>0</v>
      </c>
      <c r="M19" s="46">
        <f t="shared" si="5"/>
        <v>0</v>
      </c>
      <c r="N19" s="46">
        <f t="shared" si="6"/>
        <v>0</v>
      </c>
    </row>
    <row r="20" spans="1:14" ht="16.5" customHeight="1" x14ac:dyDescent="0.25">
      <c r="A20" s="38">
        <v>6</v>
      </c>
      <c r="B20" s="12" t="s">
        <v>39</v>
      </c>
      <c r="C20" s="9" t="s">
        <v>36</v>
      </c>
      <c r="D20" s="6">
        <v>70</v>
      </c>
      <c r="E20" s="39">
        <v>30</v>
      </c>
      <c r="F20" s="40">
        <f t="shared" si="1"/>
        <v>100</v>
      </c>
      <c r="G20" s="29"/>
      <c r="H20" s="46">
        <f t="shared" si="2"/>
        <v>0</v>
      </c>
      <c r="I20" s="46">
        <f t="shared" si="3"/>
        <v>0</v>
      </c>
      <c r="J20" s="46">
        <f t="shared" si="4"/>
        <v>0</v>
      </c>
      <c r="K20" s="47">
        <v>0.08</v>
      </c>
      <c r="L20" s="46">
        <f t="shared" si="0"/>
        <v>0</v>
      </c>
      <c r="M20" s="46">
        <f t="shared" si="5"/>
        <v>0</v>
      </c>
      <c r="N20" s="46">
        <f t="shared" si="6"/>
        <v>0</v>
      </c>
    </row>
    <row r="21" spans="1:14" ht="16.5" customHeight="1" x14ac:dyDescent="0.25">
      <c r="A21" s="38">
        <v>7</v>
      </c>
      <c r="B21" s="12" t="s">
        <v>41</v>
      </c>
      <c r="C21" s="9" t="s">
        <v>36</v>
      </c>
      <c r="D21" s="7">
        <v>28</v>
      </c>
      <c r="E21" s="39">
        <v>12</v>
      </c>
      <c r="F21" s="40">
        <f t="shared" si="1"/>
        <v>40</v>
      </c>
      <c r="G21" s="29"/>
      <c r="H21" s="46">
        <f t="shared" si="2"/>
        <v>0</v>
      </c>
      <c r="I21" s="46">
        <f t="shared" si="3"/>
        <v>0</v>
      </c>
      <c r="J21" s="46">
        <f t="shared" si="4"/>
        <v>0</v>
      </c>
      <c r="K21" s="47">
        <v>0.08</v>
      </c>
      <c r="L21" s="46">
        <f t="shared" si="0"/>
        <v>0</v>
      </c>
      <c r="M21" s="46">
        <f t="shared" si="5"/>
        <v>0</v>
      </c>
      <c r="N21" s="46">
        <f t="shared" si="6"/>
        <v>0</v>
      </c>
    </row>
    <row r="22" spans="1:14" ht="16.5" customHeight="1" x14ac:dyDescent="0.25">
      <c r="A22" s="38">
        <v>8</v>
      </c>
      <c r="B22" s="16" t="s">
        <v>42</v>
      </c>
      <c r="C22" s="9" t="s">
        <v>36</v>
      </c>
      <c r="D22" s="7">
        <v>56</v>
      </c>
      <c r="E22" s="39">
        <v>24</v>
      </c>
      <c r="F22" s="40">
        <f t="shared" si="1"/>
        <v>80</v>
      </c>
      <c r="G22" s="30"/>
      <c r="H22" s="46">
        <f t="shared" si="2"/>
        <v>0</v>
      </c>
      <c r="I22" s="46">
        <f t="shared" si="3"/>
        <v>0</v>
      </c>
      <c r="J22" s="46">
        <f t="shared" si="4"/>
        <v>0</v>
      </c>
      <c r="K22" s="47">
        <v>0.08</v>
      </c>
      <c r="L22" s="46">
        <f t="shared" si="0"/>
        <v>0</v>
      </c>
      <c r="M22" s="46">
        <f t="shared" si="5"/>
        <v>0</v>
      </c>
      <c r="N22" s="46">
        <f t="shared" si="6"/>
        <v>0</v>
      </c>
    </row>
    <row r="23" spans="1:14" ht="16.5" customHeight="1" x14ac:dyDescent="0.25">
      <c r="A23" s="38">
        <v>9</v>
      </c>
      <c r="B23" s="12" t="s">
        <v>43</v>
      </c>
      <c r="C23" s="10" t="s">
        <v>36</v>
      </c>
      <c r="D23" s="7">
        <v>56</v>
      </c>
      <c r="E23" s="39">
        <v>24</v>
      </c>
      <c r="F23" s="40">
        <f t="shared" si="1"/>
        <v>80</v>
      </c>
      <c r="G23" s="30"/>
      <c r="H23" s="46">
        <f t="shared" si="2"/>
        <v>0</v>
      </c>
      <c r="I23" s="46">
        <f t="shared" si="3"/>
        <v>0</v>
      </c>
      <c r="J23" s="46">
        <f t="shared" si="4"/>
        <v>0</v>
      </c>
      <c r="K23" s="47">
        <v>0.08</v>
      </c>
      <c r="L23" s="46">
        <f t="shared" si="0"/>
        <v>0</v>
      </c>
      <c r="M23" s="46">
        <f t="shared" si="5"/>
        <v>0</v>
      </c>
      <c r="N23" s="46">
        <f t="shared" si="6"/>
        <v>0</v>
      </c>
    </row>
    <row r="24" spans="1:14" ht="16.5" customHeight="1" x14ac:dyDescent="0.25">
      <c r="A24" s="38">
        <v>10</v>
      </c>
      <c r="B24" s="15" t="s">
        <v>44</v>
      </c>
      <c r="C24" s="9" t="s">
        <v>4</v>
      </c>
      <c r="D24" s="6">
        <v>49</v>
      </c>
      <c r="E24" s="39">
        <v>21</v>
      </c>
      <c r="F24" s="40">
        <f t="shared" si="1"/>
        <v>70</v>
      </c>
      <c r="G24" s="30"/>
      <c r="H24" s="46">
        <f t="shared" si="2"/>
        <v>0</v>
      </c>
      <c r="I24" s="46">
        <f t="shared" si="3"/>
        <v>0</v>
      </c>
      <c r="J24" s="46">
        <f t="shared" si="4"/>
        <v>0</v>
      </c>
      <c r="K24" s="47">
        <v>0.05</v>
      </c>
      <c r="L24" s="46">
        <f>G24*1.05</f>
        <v>0</v>
      </c>
      <c r="M24" s="46">
        <f t="shared" si="5"/>
        <v>0</v>
      </c>
      <c r="N24" s="46">
        <f t="shared" si="6"/>
        <v>0</v>
      </c>
    </row>
    <row r="25" spans="1:14" x14ac:dyDescent="0.25">
      <c r="A25" s="38">
        <v>11</v>
      </c>
      <c r="B25" s="15" t="s">
        <v>45</v>
      </c>
      <c r="C25" s="9" t="s">
        <v>4</v>
      </c>
      <c r="D25" s="6">
        <v>35</v>
      </c>
      <c r="E25" s="39">
        <v>15</v>
      </c>
      <c r="F25" s="40">
        <f t="shared" si="1"/>
        <v>50</v>
      </c>
      <c r="G25" s="22"/>
      <c r="H25" s="46">
        <f t="shared" si="2"/>
        <v>0</v>
      </c>
      <c r="I25" s="46">
        <f t="shared" si="3"/>
        <v>0</v>
      </c>
      <c r="J25" s="46">
        <f t="shared" si="4"/>
        <v>0</v>
      </c>
      <c r="K25" s="47">
        <v>0.05</v>
      </c>
      <c r="L25" s="46">
        <f t="shared" ref="L25:L68" si="7">G25*1.05</f>
        <v>0</v>
      </c>
      <c r="M25" s="46">
        <f t="shared" si="5"/>
        <v>0</v>
      </c>
      <c r="N25" s="46">
        <f t="shared" si="6"/>
        <v>0</v>
      </c>
    </row>
    <row r="26" spans="1:14" x14ac:dyDescent="0.25">
      <c r="A26" s="38">
        <v>12</v>
      </c>
      <c r="B26" s="15" t="s">
        <v>46</v>
      </c>
      <c r="C26" s="9" t="s">
        <v>4</v>
      </c>
      <c r="D26" s="6">
        <v>42</v>
      </c>
      <c r="E26" s="39">
        <v>18</v>
      </c>
      <c r="F26" s="40">
        <f t="shared" si="1"/>
        <v>60</v>
      </c>
      <c r="G26" s="22"/>
      <c r="H26" s="46">
        <f t="shared" si="2"/>
        <v>0</v>
      </c>
      <c r="I26" s="46">
        <f t="shared" si="3"/>
        <v>0</v>
      </c>
      <c r="J26" s="46">
        <f t="shared" si="4"/>
        <v>0</v>
      </c>
      <c r="K26" s="47">
        <v>0.05</v>
      </c>
      <c r="L26" s="46">
        <f t="shared" si="7"/>
        <v>0</v>
      </c>
      <c r="M26" s="46">
        <f t="shared" si="5"/>
        <v>0</v>
      </c>
      <c r="N26" s="46">
        <f t="shared" si="6"/>
        <v>0</v>
      </c>
    </row>
    <row r="27" spans="1:14" x14ac:dyDescent="0.25">
      <c r="A27" s="38">
        <v>13</v>
      </c>
      <c r="B27" s="15" t="s">
        <v>47</v>
      </c>
      <c r="C27" s="9" t="s">
        <v>4</v>
      </c>
      <c r="D27" s="6">
        <v>7</v>
      </c>
      <c r="E27" s="39">
        <v>3</v>
      </c>
      <c r="F27" s="40">
        <f t="shared" si="1"/>
        <v>10</v>
      </c>
      <c r="G27" s="22"/>
      <c r="H27" s="46">
        <f t="shared" si="2"/>
        <v>0</v>
      </c>
      <c r="I27" s="46">
        <f t="shared" si="3"/>
        <v>0</v>
      </c>
      <c r="J27" s="46">
        <f t="shared" si="4"/>
        <v>0</v>
      </c>
      <c r="K27" s="47">
        <v>0.05</v>
      </c>
      <c r="L27" s="46">
        <f t="shared" si="7"/>
        <v>0</v>
      </c>
      <c r="M27" s="46">
        <f t="shared" si="5"/>
        <v>0</v>
      </c>
      <c r="N27" s="46">
        <f t="shared" si="6"/>
        <v>0</v>
      </c>
    </row>
    <row r="28" spans="1:14" x14ac:dyDescent="0.25">
      <c r="A28" s="38">
        <v>14</v>
      </c>
      <c r="B28" s="15" t="s">
        <v>48</v>
      </c>
      <c r="C28" s="9" t="s">
        <v>4</v>
      </c>
      <c r="D28" s="6">
        <v>49</v>
      </c>
      <c r="E28" s="39">
        <v>21</v>
      </c>
      <c r="F28" s="40">
        <f t="shared" si="1"/>
        <v>70</v>
      </c>
      <c r="G28" s="22"/>
      <c r="H28" s="46">
        <f t="shared" si="2"/>
        <v>0</v>
      </c>
      <c r="I28" s="46">
        <f t="shared" si="3"/>
        <v>0</v>
      </c>
      <c r="J28" s="46">
        <f t="shared" si="4"/>
        <v>0</v>
      </c>
      <c r="K28" s="47">
        <v>0.05</v>
      </c>
      <c r="L28" s="46">
        <f t="shared" si="7"/>
        <v>0</v>
      </c>
      <c r="M28" s="46">
        <f t="shared" si="5"/>
        <v>0</v>
      </c>
      <c r="N28" s="46">
        <f t="shared" si="6"/>
        <v>0</v>
      </c>
    </row>
    <row r="29" spans="1:14" x14ac:dyDescent="0.25">
      <c r="A29" s="38">
        <v>15</v>
      </c>
      <c r="B29" s="15" t="s">
        <v>49</v>
      </c>
      <c r="C29" s="9" t="s">
        <v>4</v>
      </c>
      <c r="D29" s="6">
        <v>154</v>
      </c>
      <c r="E29" s="39">
        <v>66</v>
      </c>
      <c r="F29" s="40">
        <f t="shared" si="1"/>
        <v>220</v>
      </c>
      <c r="G29" s="23"/>
      <c r="H29" s="46">
        <f t="shared" si="2"/>
        <v>0</v>
      </c>
      <c r="I29" s="46">
        <f t="shared" si="3"/>
        <v>0</v>
      </c>
      <c r="J29" s="46">
        <f t="shared" si="4"/>
        <v>0</v>
      </c>
      <c r="K29" s="47">
        <v>0.08</v>
      </c>
      <c r="L29" s="46">
        <f t="shared" ref="L29:L42" si="8">G29*1.08</f>
        <v>0</v>
      </c>
      <c r="M29" s="46">
        <f t="shared" si="5"/>
        <v>0</v>
      </c>
      <c r="N29" s="46">
        <f t="shared" si="6"/>
        <v>0</v>
      </c>
    </row>
    <row r="30" spans="1:14" ht="21.75" x14ac:dyDescent="0.25">
      <c r="A30" s="38">
        <v>16</v>
      </c>
      <c r="B30" s="15" t="s">
        <v>50</v>
      </c>
      <c r="C30" s="9" t="s">
        <v>4</v>
      </c>
      <c r="D30" s="6">
        <v>56</v>
      </c>
      <c r="E30" s="39">
        <v>24</v>
      </c>
      <c r="F30" s="40">
        <f t="shared" si="1"/>
        <v>80</v>
      </c>
      <c r="G30" s="24"/>
      <c r="H30" s="46">
        <f t="shared" si="2"/>
        <v>0</v>
      </c>
      <c r="I30" s="46">
        <f t="shared" si="3"/>
        <v>0</v>
      </c>
      <c r="J30" s="46">
        <f t="shared" si="4"/>
        <v>0</v>
      </c>
      <c r="K30" s="47">
        <v>0.08</v>
      </c>
      <c r="L30" s="46">
        <f t="shared" si="8"/>
        <v>0</v>
      </c>
      <c r="M30" s="46">
        <f t="shared" si="5"/>
        <v>0</v>
      </c>
      <c r="N30" s="46">
        <f t="shared" si="6"/>
        <v>0</v>
      </c>
    </row>
    <row r="31" spans="1:14" x14ac:dyDescent="0.25">
      <c r="A31" s="38">
        <v>17</v>
      </c>
      <c r="B31" s="15" t="s">
        <v>52</v>
      </c>
      <c r="C31" s="9" t="s">
        <v>4</v>
      </c>
      <c r="D31" s="6">
        <v>168</v>
      </c>
      <c r="E31" s="39">
        <v>72</v>
      </c>
      <c r="F31" s="40">
        <f t="shared" si="1"/>
        <v>240</v>
      </c>
      <c r="G31" s="30"/>
      <c r="H31" s="46">
        <f t="shared" si="2"/>
        <v>0</v>
      </c>
      <c r="I31" s="46">
        <f t="shared" si="3"/>
        <v>0</v>
      </c>
      <c r="J31" s="46">
        <f t="shared" si="4"/>
        <v>0</v>
      </c>
      <c r="K31" s="47">
        <v>0.08</v>
      </c>
      <c r="L31" s="46">
        <f t="shared" si="8"/>
        <v>0</v>
      </c>
      <c r="M31" s="46">
        <f t="shared" si="5"/>
        <v>0</v>
      </c>
      <c r="N31" s="46">
        <f t="shared" si="6"/>
        <v>0</v>
      </c>
    </row>
    <row r="32" spans="1:14" x14ac:dyDescent="0.25">
      <c r="A32" s="38">
        <v>18</v>
      </c>
      <c r="B32" s="15" t="s">
        <v>53</v>
      </c>
      <c r="C32" s="9" t="s">
        <v>4</v>
      </c>
      <c r="D32" s="6">
        <v>56</v>
      </c>
      <c r="E32" s="39">
        <v>24</v>
      </c>
      <c r="F32" s="40">
        <f t="shared" si="1"/>
        <v>80</v>
      </c>
      <c r="G32" s="30"/>
      <c r="H32" s="46">
        <f t="shared" si="2"/>
        <v>0</v>
      </c>
      <c r="I32" s="46">
        <f t="shared" si="3"/>
        <v>0</v>
      </c>
      <c r="J32" s="46">
        <f t="shared" si="4"/>
        <v>0</v>
      </c>
      <c r="K32" s="47">
        <v>0.08</v>
      </c>
      <c r="L32" s="46">
        <f t="shared" si="8"/>
        <v>0</v>
      </c>
      <c r="M32" s="46">
        <f t="shared" si="5"/>
        <v>0</v>
      </c>
      <c r="N32" s="46">
        <f t="shared" si="6"/>
        <v>0</v>
      </c>
    </row>
    <row r="33" spans="1:14" x14ac:dyDescent="0.25">
      <c r="A33" s="38">
        <v>19</v>
      </c>
      <c r="B33" s="15" t="s">
        <v>54</v>
      </c>
      <c r="C33" s="9" t="s">
        <v>4</v>
      </c>
      <c r="D33" s="6">
        <v>14</v>
      </c>
      <c r="E33" s="39">
        <v>6</v>
      </c>
      <c r="F33" s="40">
        <f t="shared" si="1"/>
        <v>20</v>
      </c>
      <c r="G33" s="30"/>
      <c r="H33" s="46">
        <f t="shared" si="2"/>
        <v>0</v>
      </c>
      <c r="I33" s="46">
        <f t="shared" si="3"/>
        <v>0</v>
      </c>
      <c r="J33" s="46">
        <f t="shared" si="4"/>
        <v>0</v>
      </c>
      <c r="K33" s="47">
        <v>0.08</v>
      </c>
      <c r="L33" s="46">
        <f t="shared" si="8"/>
        <v>0</v>
      </c>
      <c r="M33" s="46">
        <f t="shared" si="5"/>
        <v>0</v>
      </c>
      <c r="N33" s="46">
        <f t="shared" si="6"/>
        <v>0</v>
      </c>
    </row>
    <row r="34" spans="1:14" x14ac:dyDescent="0.25">
      <c r="A34" s="38">
        <v>20</v>
      </c>
      <c r="B34" s="16" t="s">
        <v>55</v>
      </c>
      <c r="C34" s="9" t="s">
        <v>4</v>
      </c>
      <c r="D34" s="6">
        <v>35</v>
      </c>
      <c r="E34" s="39">
        <v>15</v>
      </c>
      <c r="F34" s="40">
        <f t="shared" si="1"/>
        <v>50</v>
      </c>
      <c r="G34" s="30"/>
      <c r="H34" s="46">
        <f t="shared" si="2"/>
        <v>0</v>
      </c>
      <c r="I34" s="46">
        <f t="shared" si="3"/>
        <v>0</v>
      </c>
      <c r="J34" s="46">
        <f t="shared" si="4"/>
        <v>0</v>
      </c>
      <c r="K34" s="47">
        <v>0.08</v>
      </c>
      <c r="L34" s="46">
        <f t="shared" si="8"/>
        <v>0</v>
      </c>
      <c r="M34" s="46">
        <f t="shared" si="5"/>
        <v>0</v>
      </c>
      <c r="N34" s="46">
        <f t="shared" si="6"/>
        <v>0</v>
      </c>
    </row>
    <row r="35" spans="1:14" x14ac:dyDescent="0.25">
      <c r="A35" s="38">
        <v>21</v>
      </c>
      <c r="B35" s="15" t="s">
        <v>56</v>
      </c>
      <c r="C35" s="9" t="s">
        <v>4</v>
      </c>
      <c r="D35" s="6">
        <v>105</v>
      </c>
      <c r="E35" s="39">
        <v>45</v>
      </c>
      <c r="F35" s="40">
        <f t="shared" si="1"/>
        <v>150</v>
      </c>
      <c r="G35" s="30"/>
      <c r="H35" s="46">
        <f t="shared" si="2"/>
        <v>0</v>
      </c>
      <c r="I35" s="46">
        <f t="shared" si="3"/>
        <v>0</v>
      </c>
      <c r="J35" s="46">
        <f t="shared" si="4"/>
        <v>0</v>
      </c>
      <c r="K35" s="47">
        <v>0.08</v>
      </c>
      <c r="L35" s="46">
        <f t="shared" si="8"/>
        <v>0</v>
      </c>
      <c r="M35" s="46">
        <f t="shared" si="5"/>
        <v>0</v>
      </c>
      <c r="N35" s="46">
        <f t="shared" si="6"/>
        <v>0</v>
      </c>
    </row>
    <row r="36" spans="1:14" x14ac:dyDescent="0.25">
      <c r="A36" s="38">
        <v>22</v>
      </c>
      <c r="B36" s="15" t="s">
        <v>57</v>
      </c>
      <c r="C36" s="9" t="s">
        <v>4</v>
      </c>
      <c r="D36" s="6">
        <v>35</v>
      </c>
      <c r="E36" s="39">
        <v>15</v>
      </c>
      <c r="F36" s="40">
        <f t="shared" si="1"/>
        <v>50</v>
      </c>
      <c r="G36" s="30"/>
      <c r="H36" s="46">
        <f t="shared" si="2"/>
        <v>0</v>
      </c>
      <c r="I36" s="46">
        <f t="shared" si="3"/>
        <v>0</v>
      </c>
      <c r="J36" s="46">
        <f t="shared" si="4"/>
        <v>0</v>
      </c>
      <c r="K36" s="47">
        <v>0.08</v>
      </c>
      <c r="L36" s="46">
        <f t="shared" si="8"/>
        <v>0</v>
      </c>
      <c r="M36" s="46">
        <f t="shared" si="5"/>
        <v>0</v>
      </c>
      <c r="N36" s="46">
        <f t="shared" si="6"/>
        <v>0</v>
      </c>
    </row>
    <row r="37" spans="1:14" x14ac:dyDescent="0.25">
      <c r="A37" s="38">
        <v>23</v>
      </c>
      <c r="B37" s="12" t="s">
        <v>58</v>
      </c>
      <c r="C37" s="9" t="s">
        <v>36</v>
      </c>
      <c r="D37" s="6">
        <v>35</v>
      </c>
      <c r="E37" s="39">
        <v>15</v>
      </c>
      <c r="F37" s="40">
        <f t="shared" si="1"/>
        <v>50</v>
      </c>
      <c r="G37" s="30"/>
      <c r="H37" s="46">
        <f t="shared" si="2"/>
        <v>0</v>
      </c>
      <c r="I37" s="46">
        <f t="shared" si="3"/>
        <v>0</v>
      </c>
      <c r="J37" s="46">
        <f t="shared" si="4"/>
        <v>0</v>
      </c>
      <c r="K37" s="47">
        <v>0.08</v>
      </c>
      <c r="L37" s="46">
        <f t="shared" si="8"/>
        <v>0</v>
      </c>
      <c r="M37" s="46">
        <f t="shared" si="5"/>
        <v>0</v>
      </c>
      <c r="N37" s="46">
        <f t="shared" si="6"/>
        <v>0</v>
      </c>
    </row>
    <row r="38" spans="1:14" x14ac:dyDescent="0.25">
      <c r="A38" s="38">
        <v>24</v>
      </c>
      <c r="B38" s="15" t="s">
        <v>59</v>
      </c>
      <c r="C38" s="9" t="s">
        <v>4</v>
      </c>
      <c r="D38" s="6">
        <v>25</v>
      </c>
      <c r="E38" s="39">
        <v>10</v>
      </c>
      <c r="F38" s="40">
        <f t="shared" si="1"/>
        <v>35</v>
      </c>
      <c r="G38" s="30"/>
      <c r="H38" s="46">
        <f t="shared" si="2"/>
        <v>0</v>
      </c>
      <c r="I38" s="46">
        <f t="shared" si="3"/>
        <v>0</v>
      </c>
      <c r="J38" s="46">
        <f t="shared" si="4"/>
        <v>0</v>
      </c>
      <c r="K38" s="47">
        <v>0.08</v>
      </c>
      <c r="L38" s="46">
        <f t="shared" si="8"/>
        <v>0</v>
      </c>
      <c r="M38" s="46">
        <f t="shared" si="5"/>
        <v>0</v>
      </c>
      <c r="N38" s="46">
        <f t="shared" si="6"/>
        <v>0</v>
      </c>
    </row>
    <row r="39" spans="1:14" x14ac:dyDescent="0.25">
      <c r="A39" s="38">
        <v>25</v>
      </c>
      <c r="B39" s="15" t="s">
        <v>60</v>
      </c>
      <c r="C39" s="9" t="s">
        <v>4</v>
      </c>
      <c r="D39" s="6">
        <v>21</v>
      </c>
      <c r="E39" s="39">
        <v>9</v>
      </c>
      <c r="F39" s="40">
        <f t="shared" si="1"/>
        <v>30</v>
      </c>
      <c r="G39" s="30"/>
      <c r="H39" s="46">
        <f t="shared" si="2"/>
        <v>0</v>
      </c>
      <c r="I39" s="46">
        <f t="shared" si="3"/>
        <v>0</v>
      </c>
      <c r="J39" s="46">
        <f t="shared" si="4"/>
        <v>0</v>
      </c>
      <c r="K39" s="47">
        <v>0.08</v>
      </c>
      <c r="L39" s="46">
        <f t="shared" si="8"/>
        <v>0</v>
      </c>
      <c r="M39" s="46">
        <f t="shared" si="5"/>
        <v>0</v>
      </c>
      <c r="N39" s="46">
        <f t="shared" si="6"/>
        <v>0</v>
      </c>
    </row>
    <row r="40" spans="1:14" x14ac:dyDescent="0.25">
      <c r="A40" s="38">
        <v>26</v>
      </c>
      <c r="B40" s="15" t="s">
        <v>61</v>
      </c>
      <c r="C40" s="9" t="s">
        <v>4</v>
      </c>
      <c r="D40" s="6">
        <v>4</v>
      </c>
      <c r="E40" s="39">
        <v>2</v>
      </c>
      <c r="F40" s="40">
        <f t="shared" si="1"/>
        <v>6</v>
      </c>
      <c r="G40" s="30"/>
      <c r="H40" s="46">
        <f t="shared" si="2"/>
        <v>0</v>
      </c>
      <c r="I40" s="46">
        <f t="shared" si="3"/>
        <v>0</v>
      </c>
      <c r="J40" s="46">
        <f t="shared" si="4"/>
        <v>0</v>
      </c>
      <c r="K40" s="47">
        <v>0.08</v>
      </c>
      <c r="L40" s="46">
        <f t="shared" si="8"/>
        <v>0</v>
      </c>
      <c r="M40" s="46">
        <f t="shared" si="5"/>
        <v>0</v>
      </c>
      <c r="N40" s="46">
        <f t="shared" si="6"/>
        <v>0</v>
      </c>
    </row>
    <row r="41" spans="1:14" x14ac:dyDescent="0.25">
      <c r="A41" s="38">
        <v>27</v>
      </c>
      <c r="B41" s="15" t="s">
        <v>62</v>
      </c>
      <c r="C41" s="10" t="s">
        <v>4</v>
      </c>
      <c r="D41" s="7">
        <v>2</v>
      </c>
      <c r="E41" s="39">
        <v>1</v>
      </c>
      <c r="F41" s="40">
        <f t="shared" si="1"/>
        <v>3</v>
      </c>
      <c r="G41" s="30"/>
      <c r="H41" s="46">
        <f t="shared" si="2"/>
        <v>0</v>
      </c>
      <c r="I41" s="46">
        <f t="shared" si="3"/>
        <v>0</v>
      </c>
      <c r="J41" s="46">
        <f t="shared" si="4"/>
        <v>0</v>
      </c>
      <c r="K41" s="47">
        <v>0.08</v>
      </c>
      <c r="L41" s="46">
        <f t="shared" si="8"/>
        <v>0</v>
      </c>
      <c r="M41" s="46">
        <f t="shared" si="5"/>
        <v>0</v>
      </c>
      <c r="N41" s="46">
        <f t="shared" si="6"/>
        <v>0</v>
      </c>
    </row>
    <row r="42" spans="1:14" x14ac:dyDescent="0.25">
      <c r="A42" s="38">
        <v>28</v>
      </c>
      <c r="B42" s="15" t="s">
        <v>64</v>
      </c>
      <c r="C42" s="9" t="s">
        <v>4</v>
      </c>
      <c r="D42" s="6">
        <v>14</v>
      </c>
      <c r="E42" s="39">
        <v>6</v>
      </c>
      <c r="F42" s="40">
        <f t="shared" si="1"/>
        <v>20</v>
      </c>
      <c r="G42" s="30"/>
      <c r="H42" s="46">
        <f t="shared" si="2"/>
        <v>0</v>
      </c>
      <c r="I42" s="46">
        <f t="shared" si="3"/>
        <v>0</v>
      </c>
      <c r="J42" s="46">
        <f t="shared" si="4"/>
        <v>0</v>
      </c>
      <c r="K42" s="47">
        <v>0.08</v>
      </c>
      <c r="L42" s="46">
        <f t="shared" si="8"/>
        <v>0</v>
      </c>
      <c r="M42" s="46">
        <f t="shared" si="5"/>
        <v>0</v>
      </c>
      <c r="N42" s="46">
        <f t="shared" si="6"/>
        <v>0</v>
      </c>
    </row>
    <row r="43" spans="1:14" x14ac:dyDescent="0.25">
      <c r="A43" s="38">
        <v>29</v>
      </c>
      <c r="B43" s="15" t="s">
        <v>65</v>
      </c>
      <c r="C43" s="9" t="s">
        <v>36</v>
      </c>
      <c r="D43" s="6">
        <v>35</v>
      </c>
      <c r="E43" s="39">
        <v>15</v>
      </c>
      <c r="F43" s="40">
        <f t="shared" si="1"/>
        <v>50</v>
      </c>
      <c r="G43" s="30"/>
      <c r="H43" s="46">
        <f t="shared" si="2"/>
        <v>0</v>
      </c>
      <c r="I43" s="46">
        <f t="shared" si="3"/>
        <v>0</v>
      </c>
      <c r="J43" s="46">
        <f t="shared" si="4"/>
        <v>0</v>
      </c>
      <c r="K43" s="47">
        <v>0.23</v>
      </c>
      <c r="L43" s="46">
        <f>G43*1.23</f>
        <v>0</v>
      </c>
      <c r="M43" s="46">
        <f t="shared" si="5"/>
        <v>0</v>
      </c>
      <c r="N43" s="46">
        <f t="shared" si="6"/>
        <v>0</v>
      </c>
    </row>
    <row r="44" spans="1:14" x14ac:dyDescent="0.25">
      <c r="A44" s="38">
        <v>30</v>
      </c>
      <c r="B44" s="15" t="s">
        <v>68</v>
      </c>
      <c r="C44" s="9" t="s">
        <v>4</v>
      </c>
      <c r="D44" s="6">
        <v>126</v>
      </c>
      <c r="E44" s="39">
        <v>54</v>
      </c>
      <c r="F44" s="40">
        <f t="shared" si="1"/>
        <v>180</v>
      </c>
      <c r="G44" s="30"/>
      <c r="H44" s="46">
        <f t="shared" si="2"/>
        <v>0</v>
      </c>
      <c r="I44" s="46">
        <f t="shared" si="3"/>
        <v>0</v>
      </c>
      <c r="J44" s="46">
        <f t="shared" si="4"/>
        <v>0</v>
      </c>
      <c r="K44" s="47">
        <v>0.05</v>
      </c>
      <c r="L44" s="46">
        <f>G44*1.05</f>
        <v>0</v>
      </c>
      <c r="M44" s="46">
        <f t="shared" si="5"/>
        <v>0</v>
      </c>
      <c r="N44" s="46">
        <f t="shared" si="6"/>
        <v>0</v>
      </c>
    </row>
    <row r="45" spans="1:14" x14ac:dyDescent="0.25">
      <c r="A45" s="38">
        <v>31</v>
      </c>
      <c r="B45" s="15" t="s">
        <v>69</v>
      </c>
      <c r="C45" s="9" t="s">
        <v>4</v>
      </c>
      <c r="D45" s="6">
        <v>11</v>
      </c>
      <c r="E45" s="39">
        <v>4</v>
      </c>
      <c r="F45" s="40">
        <f t="shared" si="1"/>
        <v>15</v>
      </c>
      <c r="G45" s="30"/>
      <c r="H45" s="46">
        <f t="shared" si="2"/>
        <v>0</v>
      </c>
      <c r="I45" s="46">
        <f t="shared" si="3"/>
        <v>0</v>
      </c>
      <c r="J45" s="46">
        <f t="shared" si="4"/>
        <v>0</v>
      </c>
      <c r="K45" s="47">
        <v>0.23</v>
      </c>
      <c r="L45" s="46">
        <f>G45*1.23</f>
        <v>0</v>
      </c>
      <c r="M45" s="46">
        <f t="shared" si="5"/>
        <v>0</v>
      </c>
      <c r="N45" s="46">
        <f t="shared" si="6"/>
        <v>0</v>
      </c>
    </row>
    <row r="46" spans="1:14" x14ac:dyDescent="0.25">
      <c r="A46" s="38">
        <v>32</v>
      </c>
      <c r="B46" s="15" t="s">
        <v>70</v>
      </c>
      <c r="C46" s="9" t="s">
        <v>4</v>
      </c>
      <c r="D46" s="6">
        <v>2</v>
      </c>
      <c r="E46" s="39">
        <v>1</v>
      </c>
      <c r="F46" s="40">
        <f t="shared" si="1"/>
        <v>3</v>
      </c>
      <c r="G46" s="30"/>
      <c r="H46" s="46">
        <f t="shared" si="2"/>
        <v>0</v>
      </c>
      <c r="I46" s="46">
        <f t="shared" si="3"/>
        <v>0</v>
      </c>
      <c r="J46" s="46">
        <f t="shared" si="4"/>
        <v>0</v>
      </c>
      <c r="K46" s="47">
        <v>0.08</v>
      </c>
      <c r="L46" s="46">
        <f>G46*1.08</f>
        <v>0</v>
      </c>
      <c r="M46" s="46">
        <f t="shared" si="5"/>
        <v>0</v>
      </c>
      <c r="N46" s="46">
        <f t="shared" si="6"/>
        <v>0</v>
      </c>
    </row>
    <row r="47" spans="1:14" x14ac:dyDescent="0.25">
      <c r="A47" s="38">
        <v>33</v>
      </c>
      <c r="B47" s="15" t="s">
        <v>72</v>
      </c>
      <c r="C47" s="9" t="s">
        <v>4</v>
      </c>
      <c r="D47" s="6">
        <v>18</v>
      </c>
      <c r="E47" s="39">
        <v>7</v>
      </c>
      <c r="F47" s="40">
        <f t="shared" si="1"/>
        <v>25</v>
      </c>
      <c r="G47" s="30"/>
      <c r="H47" s="46">
        <f t="shared" si="2"/>
        <v>0</v>
      </c>
      <c r="I47" s="46">
        <f t="shared" si="3"/>
        <v>0</v>
      </c>
      <c r="J47" s="46">
        <f t="shared" si="4"/>
        <v>0</v>
      </c>
      <c r="K47" s="47">
        <v>0.08</v>
      </c>
      <c r="L47" s="46">
        <f>G47*1.08</f>
        <v>0</v>
      </c>
      <c r="M47" s="46">
        <f t="shared" si="5"/>
        <v>0</v>
      </c>
      <c r="N47" s="46">
        <f t="shared" si="6"/>
        <v>0</v>
      </c>
    </row>
    <row r="48" spans="1:14" x14ac:dyDescent="0.25">
      <c r="A48" s="38">
        <v>34</v>
      </c>
      <c r="B48" s="15" t="s">
        <v>73</v>
      </c>
      <c r="C48" s="9" t="s">
        <v>4</v>
      </c>
      <c r="D48" s="6">
        <v>11</v>
      </c>
      <c r="E48" s="39">
        <v>4</v>
      </c>
      <c r="F48" s="40">
        <f t="shared" si="1"/>
        <v>15</v>
      </c>
      <c r="G48" s="30"/>
      <c r="H48" s="46">
        <f t="shared" si="2"/>
        <v>0</v>
      </c>
      <c r="I48" s="46">
        <f t="shared" si="3"/>
        <v>0</v>
      </c>
      <c r="J48" s="46">
        <f t="shared" si="4"/>
        <v>0</v>
      </c>
      <c r="K48" s="47">
        <v>0.05</v>
      </c>
      <c r="L48" s="46">
        <f t="shared" si="7"/>
        <v>0</v>
      </c>
      <c r="M48" s="46">
        <f t="shared" si="5"/>
        <v>0</v>
      </c>
      <c r="N48" s="46">
        <f t="shared" si="6"/>
        <v>0</v>
      </c>
    </row>
    <row r="49" spans="1:14" x14ac:dyDescent="0.25">
      <c r="A49" s="38">
        <v>35</v>
      </c>
      <c r="B49" s="15" t="s">
        <v>76</v>
      </c>
      <c r="C49" s="9" t="s">
        <v>4</v>
      </c>
      <c r="D49" s="6">
        <v>16</v>
      </c>
      <c r="E49" s="39">
        <v>6</v>
      </c>
      <c r="F49" s="40">
        <f t="shared" si="1"/>
        <v>22</v>
      </c>
      <c r="G49" s="30"/>
      <c r="H49" s="46">
        <f t="shared" si="2"/>
        <v>0</v>
      </c>
      <c r="I49" s="46">
        <f t="shared" si="3"/>
        <v>0</v>
      </c>
      <c r="J49" s="46">
        <f t="shared" si="4"/>
        <v>0</v>
      </c>
      <c r="K49" s="47">
        <v>0.08</v>
      </c>
      <c r="L49" s="46">
        <f>G49*1.08</f>
        <v>0</v>
      </c>
      <c r="M49" s="46">
        <f t="shared" si="5"/>
        <v>0</v>
      </c>
      <c r="N49" s="46">
        <f t="shared" si="6"/>
        <v>0</v>
      </c>
    </row>
    <row r="50" spans="1:14" x14ac:dyDescent="0.25">
      <c r="A50" s="38">
        <v>36</v>
      </c>
      <c r="B50" s="12" t="s">
        <v>77</v>
      </c>
      <c r="C50" s="9" t="s">
        <v>4</v>
      </c>
      <c r="D50" s="6">
        <v>3</v>
      </c>
      <c r="E50" s="39">
        <v>1</v>
      </c>
      <c r="F50" s="40">
        <f t="shared" si="1"/>
        <v>4</v>
      </c>
      <c r="G50" s="30"/>
      <c r="H50" s="46">
        <f t="shared" si="2"/>
        <v>0</v>
      </c>
      <c r="I50" s="46">
        <f t="shared" si="3"/>
        <v>0</v>
      </c>
      <c r="J50" s="46">
        <f t="shared" si="4"/>
        <v>0</v>
      </c>
      <c r="K50" s="47">
        <v>0.05</v>
      </c>
      <c r="L50" s="46">
        <f t="shared" si="7"/>
        <v>0</v>
      </c>
      <c r="M50" s="46">
        <f t="shared" si="5"/>
        <v>0</v>
      </c>
      <c r="N50" s="46">
        <f t="shared" si="6"/>
        <v>0</v>
      </c>
    </row>
    <row r="51" spans="1:14" x14ac:dyDescent="0.25">
      <c r="A51" s="38">
        <v>37</v>
      </c>
      <c r="B51" s="12" t="s">
        <v>78</v>
      </c>
      <c r="C51" s="9" t="s">
        <v>4</v>
      </c>
      <c r="D51" s="6">
        <v>3</v>
      </c>
      <c r="E51" s="39">
        <v>1</v>
      </c>
      <c r="F51" s="40">
        <f t="shared" si="1"/>
        <v>4</v>
      </c>
      <c r="G51" s="30"/>
      <c r="H51" s="46">
        <f t="shared" si="2"/>
        <v>0</v>
      </c>
      <c r="I51" s="46">
        <f t="shared" si="3"/>
        <v>0</v>
      </c>
      <c r="J51" s="46">
        <f t="shared" si="4"/>
        <v>0</v>
      </c>
      <c r="K51" s="47">
        <v>0.05</v>
      </c>
      <c r="L51" s="46">
        <f t="shared" si="7"/>
        <v>0</v>
      </c>
      <c r="M51" s="46">
        <f t="shared" si="5"/>
        <v>0</v>
      </c>
      <c r="N51" s="46">
        <f t="shared" si="6"/>
        <v>0</v>
      </c>
    </row>
    <row r="52" spans="1:14" x14ac:dyDescent="0.25">
      <c r="A52" s="38">
        <v>38</v>
      </c>
      <c r="B52" s="12" t="s">
        <v>79</v>
      </c>
      <c r="C52" s="9" t="s">
        <v>4</v>
      </c>
      <c r="D52" s="6">
        <v>4</v>
      </c>
      <c r="E52" s="39">
        <v>1</v>
      </c>
      <c r="F52" s="40">
        <f t="shared" si="1"/>
        <v>5</v>
      </c>
      <c r="G52" s="30"/>
      <c r="H52" s="46">
        <f t="shared" si="2"/>
        <v>0</v>
      </c>
      <c r="I52" s="46">
        <f t="shared" si="3"/>
        <v>0</v>
      </c>
      <c r="J52" s="46">
        <f t="shared" si="4"/>
        <v>0</v>
      </c>
      <c r="K52" s="47">
        <v>0.05</v>
      </c>
      <c r="L52" s="46">
        <f t="shared" si="7"/>
        <v>0</v>
      </c>
      <c r="M52" s="46">
        <f t="shared" si="5"/>
        <v>0</v>
      </c>
      <c r="N52" s="46">
        <f t="shared" si="6"/>
        <v>0</v>
      </c>
    </row>
    <row r="53" spans="1:14" x14ac:dyDescent="0.25">
      <c r="A53" s="38">
        <v>39</v>
      </c>
      <c r="B53" s="12" t="s">
        <v>80</v>
      </c>
      <c r="C53" s="11" t="s">
        <v>4</v>
      </c>
      <c r="D53" s="8">
        <v>4</v>
      </c>
      <c r="E53" s="39">
        <v>1</v>
      </c>
      <c r="F53" s="40">
        <f t="shared" si="1"/>
        <v>5</v>
      </c>
      <c r="G53" s="30"/>
      <c r="H53" s="46">
        <f t="shared" si="2"/>
        <v>0</v>
      </c>
      <c r="I53" s="46">
        <f t="shared" si="3"/>
        <v>0</v>
      </c>
      <c r="J53" s="46">
        <f t="shared" si="4"/>
        <v>0</v>
      </c>
      <c r="K53" s="47">
        <v>0.05</v>
      </c>
      <c r="L53" s="46">
        <f t="shared" si="7"/>
        <v>0</v>
      </c>
      <c r="M53" s="46">
        <f t="shared" si="5"/>
        <v>0</v>
      </c>
      <c r="N53" s="46">
        <f t="shared" si="6"/>
        <v>0</v>
      </c>
    </row>
    <row r="54" spans="1:14" x14ac:dyDescent="0.25">
      <c r="A54" s="38">
        <v>40</v>
      </c>
      <c r="B54" s="12" t="s">
        <v>81</v>
      </c>
      <c r="C54" s="9" t="s">
        <v>4</v>
      </c>
      <c r="D54" s="6">
        <v>4</v>
      </c>
      <c r="E54" s="39">
        <v>1</v>
      </c>
      <c r="F54" s="40">
        <f t="shared" si="1"/>
        <v>5</v>
      </c>
      <c r="G54" s="30"/>
      <c r="H54" s="46">
        <f t="shared" si="2"/>
        <v>0</v>
      </c>
      <c r="I54" s="46">
        <f t="shared" si="3"/>
        <v>0</v>
      </c>
      <c r="J54" s="46">
        <f t="shared" si="4"/>
        <v>0</v>
      </c>
      <c r="K54" s="47">
        <v>0.08</v>
      </c>
      <c r="L54" s="46">
        <f>G54*1.08</f>
        <v>0</v>
      </c>
      <c r="M54" s="46">
        <f t="shared" si="5"/>
        <v>0</v>
      </c>
      <c r="N54" s="46">
        <f t="shared" si="6"/>
        <v>0</v>
      </c>
    </row>
    <row r="55" spans="1:14" x14ac:dyDescent="0.25">
      <c r="A55" s="38">
        <v>41</v>
      </c>
      <c r="B55" s="12" t="s">
        <v>82</v>
      </c>
      <c r="C55" s="9" t="s">
        <v>4</v>
      </c>
      <c r="D55" s="6">
        <v>4</v>
      </c>
      <c r="E55" s="39">
        <v>1</v>
      </c>
      <c r="F55" s="40">
        <f t="shared" si="1"/>
        <v>5</v>
      </c>
      <c r="G55" s="30"/>
      <c r="H55" s="46">
        <f t="shared" si="2"/>
        <v>0</v>
      </c>
      <c r="I55" s="46">
        <f t="shared" si="3"/>
        <v>0</v>
      </c>
      <c r="J55" s="46">
        <f t="shared" si="4"/>
        <v>0</v>
      </c>
      <c r="K55" s="47">
        <v>0.08</v>
      </c>
      <c r="L55" s="46">
        <f>G55*1.08</f>
        <v>0</v>
      </c>
      <c r="M55" s="46">
        <f t="shared" si="5"/>
        <v>0</v>
      </c>
      <c r="N55" s="46">
        <f t="shared" si="6"/>
        <v>0</v>
      </c>
    </row>
    <row r="56" spans="1:14" x14ac:dyDescent="0.25">
      <c r="A56" s="38">
        <v>42</v>
      </c>
      <c r="B56" s="12" t="s">
        <v>83</v>
      </c>
      <c r="C56" s="9" t="s">
        <v>4</v>
      </c>
      <c r="D56" s="6">
        <v>2</v>
      </c>
      <c r="E56" s="39">
        <v>1</v>
      </c>
      <c r="F56" s="40">
        <f t="shared" si="1"/>
        <v>3</v>
      </c>
      <c r="G56" s="30"/>
      <c r="H56" s="46">
        <f t="shared" si="2"/>
        <v>0</v>
      </c>
      <c r="I56" s="46">
        <f t="shared" si="3"/>
        <v>0</v>
      </c>
      <c r="J56" s="46">
        <f t="shared" si="4"/>
        <v>0</v>
      </c>
      <c r="K56" s="47">
        <v>0.05</v>
      </c>
      <c r="L56" s="46">
        <f t="shared" si="7"/>
        <v>0</v>
      </c>
      <c r="M56" s="46">
        <f t="shared" si="5"/>
        <v>0</v>
      </c>
      <c r="N56" s="46">
        <f t="shared" si="6"/>
        <v>0</v>
      </c>
    </row>
    <row r="57" spans="1:14" x14ac:dyDescent="0.25">
      <c r="A57" s="38">
        <v>43</v>
      </c>
      <c r="B57" s="12" t="s">
        <v>84</v>
      </c>
      <c r="C57" s="9" t="s">
        <v>4</v>
      </c>
      <c r="D57" s="6">
        <v>1</v>
      </c>
      <c r="E57" s="39">
        <v>1</v>
      </c>
      <c r="F57" s="40">
        <f t="shared" si="1"/>
        <v>2</v>
      </c>
      <c r="G57" s="30"/>
      <c r="H57" s="46">
        <f t="shared" si="2"/>
        <v>0</v>
      </c>
      <c r="I57" s="46">
        <f t="shared" si="3"/>
        <v>0</v>
      </c>
      <c r="J57" s="46">
        <f t="shared" si="4"/>
        <v>0</v>
      </c>
      <c r="K57" s="47">
        <v>0.05</v>
      </c>
      <c r="L57" s="46">
        <f t="shared" si="7"/>
        <v>0</v>
      </c>
      <c r="M57" s="46">
        <f t="shared" si="5"/>
        <v>0</v>
      </c>
      <c r="N57" s="46">
        <f t="shared" si="6"/>
        <v>0</v>
      </c>
    </row>
    <row r="58" spans="1:14" x14ac:dyDescent="0.25">
      <c r="A58" s="38">
        <v>44</v>
      </c>
      <c r="B58" s="12" t="s">
        <v>85</v>
      </c>
      <c r="C58" s="9" t="s">
        <v>4</v>
      </c>
      <c r="D58" s="6">
        <v>1</v>
      </c>
      <c r="E58" s="39">
        <v>1</v>
      </c>
      <c r="F58" s="40">
        <f t="shared" si="1"/>
        <v>2</v>
      </c>
      <c r="G58" s="30"/>
      <c r="H58" s="46">
        <f t="shared" si="2"/>
        <v>0</v>
      </c>
      <c r="I58" s="46">
        <f t="shared" si="3"/>
        <v>0</v>
      </c>
      <c r="J58" s="46">
        <f t="shared" si="4"/>
        <v>0</v>
      </c>
      <c r="K58" s="47">
        <v>0.08</v>
      </c>
      <c r="L58" s="46">
        <f>G58*1.08</f>
        <v>0</v>
      </c>
      <c r="M58" s="46">
        <f t="shared" si="5"/>
        <v>0</v>
      </c>
      <c r="N58" s="46">
        <f t="shared" si="6"/>
        <v>0</v>
      </c>
    </row>
    <row r="59" spans="1:14" x14ac:dyDescent="0.25">
      <c r="A59" s="38">
        <v>45</v>
      </c>
      <c r="B59" s="12" t="s">
        <v>86</v>
      </c>
      <c r="C59" s="9" t="s">
        <v>4</v>
      </c>
      <c r="D59" s="6">
        <v>1</v>
      </c>
      <c r="E59" s="39">
        <v>1</v>
      </c>
      <c r="F59" s="40">
        <f t="shared" si="1"/>
        <v>2</v>
      </c>
      <c r="G59" s="30"/>
      <c r="H59" s="46">
        <f t="shared" si="2"/>
        <v>0</v>
      </c>
      <c r="I59" s="46">
        <f t="shared" si="3"/>
        <v>0</v>
      </c>
      <c r="J59" s="46">
        <f t="shared" si="4"/>
        <v>0</v>
      </c>
      <c r="K59" s="47">
        <v>0.08</v>
      </c>
      <c r="L59" s="46">
        <f t="shared" ref="L59:L66" si="9">G59*1.08</f>
        <v>0</v>
      </c>
      <c r="M59" s="46">
        <f t="shared" si="5"/>
        <v>0</v>
      </c>
      <c r="N59" s="46">
        <f t="shared" si="6"/>
        <v>0</v>
      </c>
    </row>
    <row r="60" spans="1:14" x14ac:dyDescent="0.25">
      <c r="A60" s="38">
        <v>46</v>
      </c>
      <c r="B60" s="12" t="s">
        <v>87</v>
      </c>
      <c r="C60" s="9" t="s">
        <v>4</v>
      </c>
      <c r="D60" s="6">
        <v>1</v>
      </c>
      <c r="E60" s="39">
        <v>1</v>
      </c>
      <c r="F60" s="40">
        <f t="shared" si="1"/>
        <v>2</v>
      </c>
      <c r="G60" s="30"/>
      <c r="H60" s="46">
        <f t="shared" si="2"/>
        <v>0</v>
      </c>
      <c r="I60" s="46">
        <f t="shared" si="3"/>
        <v>0</v>
      </c>
      <c r="J60" s="46">
        <f t="shared" si="4"/>
        <v>0</v>
      </c>
      <c r="K60" s="47">
        <v>0.08</v>
      </c>
      <c r="L60" s="46">
        <f t="shared" si="9"/>
        <v>0</v>
      </c>
      <c r="M60" s="46">
        <f t="shared" si="5"/>
        <v>0</v>
      </c>
      <c r="N60" s="46">
        <f t="shared" si="6"/>
        <v>0</v>
      </c>
    </row>
    <row r="61" spans="1:14" x14ac:dyDescent="0.25">
      <c r="A61" s="38">
        <v>47</v>
      </c>
      <c r="B61" s="12" t="s">
        <v>90</v>
      </c>
      <c r="C61" s="9" t="s">
        <v>4</v>
      </c>
      <c r="D61" s="6">
        <v>1</v>
      </c>
      <c r="E61" s="39">
        <v>1</v>
      </c>
      <c r="F61" s="40">
        <f t="shared" si="1"/>
        <v>2</v>
      </c>
      <c r="G61" s="30"/>
      <c r="H61" s="46">
        <f t="shared" si="2"/>
        <v>0</v>
      </c>
      <c r="I61" s="46">
        <f t="shared" si="3"/>
        <v>0</v>
      </c>
      <c r="J61" s="46">
        <f t="shared" si="4"/>
        <v>0</v>
      </c>
      <c r="K61" s="47">
        <v>0.08</v>
      </c>
      <c r="L61" s="46">
        <f t="shared" si="9"/>
        <v>0</v>
      </c>
      <c r="M61" s="46">
        <f t="shared" si="5"/>
        <v>0</v>
      </c>
      <c r="N61" s="46">
        <f t="shared" si="6"/>
        <v>0</v>
      </c>
    </row>
    <row r="62" spans="1:14" x14ac:dyDescent="0.25">
      <c r="A62" s="38">
        <v>48</v>
      </c>
      <c r="B62" s="12" t="s">
        <v>91</v>
      </c>
      <c r="C62" s="17" t="s">
        <v>4</v>
      </c>
      <c r="D62" s="6">
        <v>1</v>
      </c>
      <c r="E62" s="39">
        <v>1</v>
      </c>
      <c r="F62" s="40">
        <f t="shared" si="1"/>
        <v>2</v>
      </c>
      <c r="G62" s="30"/>
      <c r="H62" s="46">
        <f t="shared" si="2"/>
        <v>0</v>
      </c>
      <c r="I62" s="46">
        <f t="shared" si="3"/>
        <v>0</v>
      </c>
      <c r="J62" s="46">
        <f t="shared" si="4"/>
        <v>0</v>
      </c>
      <c r="K62" s="47">
        <v>0.08</v>
      </c>
      <c r="L62" s="46">
        <f t="shared" si="9"/>
        <v>0</v>
      </c>
      <c r="M62" s="46">
        <f t="shared" si="5"/>
        <v>0</v>
      </c>
      <c r="N62" s="46">
        <f t="shared" si="6"/>
        <v>0</v>
      </c>
    </row>
    <row r="63" spans="1:14" x14ac:dyDescent="0.25">
      <c r="A63" s="38">
        <v>49</v>
      </c>
      <c r="B63" s="12" t="s">
        <v>92</v>
      </c>
      <c r="C63" s="9" t="s">
        <v>4</v>
      </c>
      <c r="D63" s="51">
        <v>1</v>
      </c>
      <c r="E63" s="39">
        <v>1</v>
      </c>
      <c r="F63" s="40">
        <f t="shared" si="1"/>
        <v>2</v>
      </c>
      <c r="G63" s="30"/>
      <c r="H63" s="46">
        <f t="shared" si="2"/>
        <v>0</v>
      </c>
      <c r="I63" s="46">
        <f t="shared" si="3"/>
        <v>0</v>
      </c>
      <c r="J63" s="46">
        <f t="shared" si="4"/>
        <v>0</v>
      </c>
      <c r="K63" s="47">
        <v>0.08</v>
      </c>
      <c r="L63" s="46">
        <f t="shared" si="9"/>
        <v>0</v>
      </c>
      <c r="M63" s="46">
        <f t="shared" si="5"/>
        <v>0</v>
      </c>
      <c r="N63" s="46">
        <f t="shared" si="6"/>
        <v>0</v>
      </c>
    </row>
    <row r="64" spans="1:14" x14ac:dyDescent="0.25">
      <c r="A64" s="38">
        <v>50</v>
      </c>
      <c r="B64" s="12" t="s">
        <v>93</v>
      </c>
      <c r="C64" s="9" t="s">
        <v>4</v>
      </c>
      <c r="D64" s="52">
        <v>28</v>
      </c>
      <c r="E64" s="53">
        <v>12</v>
      </c>
      <c r="F64" s="40">
        <f t="shared" si="1"/>
        <v>40</v>
      </c>
      <c r="G64" s="30"/>
      <c r="H64" s="46">
        <f t="shared" si="2"/>
        <v>0</v>
      </c>
      <c r="I64" s="46">
        <f t="shared" si="3"/>
        <v>0</v>
      </c>
      <c r="J64" s="46">
        <f t="shared" si="4"/>
        <v>0</v>
      </c>
      <c r="K64" s="47">
        <v>0.08</v>
      </c>
      <c r="L64" s="46">
        <f t="shared" si="9"/>
        <v>0</v>
      </c>
      <c r="M64" s="46">
        <f t="shared" si="5"/>
        <v>0</v>
      </c>
      <c r="N64" s="46">
        <f t="shared" si="6"/>
        <v>0</v>
      </c>
    </row>
    <row r="65" spans="1:14" x14ac:dyDescent="0.25">
      <c r="A65" s="38">
        <v>51</v>
      </c>
      <c r="B65" s="12" t="s">
        <v>94</v>
      </c>
      <c r="C65" s="17" t="s">
        <v>4</v>
      </c>
      <c r="D65" s="52">
        <v>1</v>
      </c>
      <c r="E65" s="53">
        <v>1</v>
      </c>
      <c r="F65" s="40">
        <f t="shared" si="1"/>
        <v>2</v>
      </c>
      <c r="G65" s="30"/>
      <c r="H65" s="46">
        <f t="shared" si="2"/>
        <v>0</v>
      </c>
      <c r="I65" s="46">
        <f t="shared" si="3"/>
        <v>0</v>
      </c>
      <c r="J65" s="46">
        <f t="shared" si="4"/>
        <v>0</v>
      </c>
      <c r="K65" s="47">
        <v>0.08</v>
      </c>
      <c r="L65" s="46">
        <f t="shared" si="9"/>
        <v>0</v>
      </c>
      <c r="M65" s="46">
        <f t="shared" si="5"/>
        <v>0</v>
      </c>
      <c r="N65" s="46">
        <f t="shared" si="6"/>
        <v>0</v>
      </c>
    </row>
    <row r="66" spans="1:14" x14ac:dyDescent="0.25">
      <c r="A66" s="38">
        <v>52</v>
      </c>
      <c r="B66" s="12" t="s">
        <v>96</v>
      </c>
      <c r="C66" s="9" t="s">
        <v>4</v>
      </c>
      <c r="D66" s="52">
        <v>1</v>
      </c>
      <c r="E66" s="53">
        <v>1</v>
      </c>
      <c r="F66" s="40">
        <f t="shared" si="1"/>
        <v>2</v>
      </c>
      <c r="G66" s="30"/>
      <c r="H66" s="46">
        <f t="shared" si="2"/>
        <v>0</v>
      </c>
      <c r="I66" s="46">
        <f t="shared" si="3"/>
        <v>0</v>
      </c>
      <c r="J66" s="46">
        <f t="shared" si="4"/>
        <v>0</v>
      </c>
      <c r="K66" s="47">
        <v>0.08</v>
      </c>
      <c r="L66" s="46">
        <f t="shared" si="9"/>
        <v>0</v>
      </c>
      <c r="M66" s="46">
        <f t="shared" si="5"/>
        <v>0</v>
      </c>
      <c r="N66" s="46">
        <f t="shared" si="6"/>
        <v>0</v>
      </c>
    </row>
    <row r="67" spans="1:14" x14ac:dyDescent="0.25">
      <c r="A67" s="38">
        <v>53</v>
      </c>
      <c r="B67" s="12" t="s">
        <v>97</v>
      </c>
      <c r="C67" s="17" t="s">
        <v>4</v>
      </c>
      <c r="D67" s="52">
        <v>1</v>
      </c>
      <c r="E67" s="53">
        <v>1</v>
      </c>
      <c r="F67" s="40">
        <f t="shared" si="1"/>
        <v>2</v>
      </c>
      <c r="G67" s="30"/>
      <c r="H67" s="46">
        <f t="shared" si="2"/>
        <v>0</v>
      </c>
      <c r="I67" s="46">
        <f t="shared" si="3"/>
        <v>0</v>
      </c>
      <c r="J67" s="46">
        <f t="shared" si="4"/>
        <v>0</v>
      </c>
      <c r="K67" s="47">
        <v>0.05</v>
      </c>
      <c r="L67" s="46">
        <f t="shared" si="7"/>
        <v>0</v>
      </c>
      <c r="M67" s="46">
        <f t="shared" si="5"/>
        <v>0</v>
      </c>
      <c r="N67" s="46">
        <f t="shared" si="6"/>
        <v>0</v>
      </c>
    </row>
    <row r="68" spans="1:14" x14ac:dyDescent="0.25">
      <c r="A68" s="38">
        <v>54</v>
      </c>
      <c r="B68" s="12" t="s">
        <v>98</v>
      </c>
      <c r="C68" s="9" t="s">
        <v>4</v>
      </c>
      <c r="D68" s="52">
        <v>1</v>
      </c>
      <c r="E68" s="53">
        <v>1</v>
      </c>
      <c r="F68" s="40">
        <f t="shared" ref="F68:F76" si="10">D68+E68</f>
        <v>2</v>
      </c>
      <c r="G68" s="30"/>
      <c r="H68" s="46">
        <f t="shared" ref="H68:H76" si="11">D68*G68</f>
        <v>0</v>
      </c>
      <c r="I68" s="46">
        <f t="shared" ref="I68:I76" si="12">E68*G68</f>
        <v>0</v>
      </c>
      <c r="J68" s="46">
        <f t="shared" ref="J68:J76" si="13">F68*G68</f>
        <v>0</v>
      </c>
      <c r="K68" s="47">
        <v>0.05</v>
      </c>
      <c r="L68" s="46">
        <f t="shared" si="7"/>
        <v>0</v>
      </c>
      <c r="M68" s="46">
        <f t="shared" ref="M68:M76" si="14">D68*L68</f>
        <v>0</v>
      </c>
      <c r="N68" s="46">
        <f t="shared" ref="N68:N76" si="15">F68*L68</f>
        <v>0</v>
      </c>
    </row>
    <row r="69" spans="1:14" x14ac:dyDescent="0.25">
      <c r="A69" s="38">
        <v>55</v>
      </c>
      <c r="B69" s="12" t="s">
        <v>99</v>
      </c>
      <c r="C69" s="17" t="s">
        <v>4</v>
      </c>
      <c r="D69" s="52">
        <v>1</v>
      </c>
      <c r="E69" s="53">
        <v>1</v>
      </c>
      <c r="F69" s="40">
        <f t="shared" si="10"/>
        <v>2</v>
      </c>
      <c r="G69" s="30"/>
      <c r="H69" s="46">
        <f t="shared" si="11"/>
        <v>0</v>
      </c>
      <c r="I69" s="46">
        <f t="shared" si="12"/>
        <v>0</v>
      </c>
      <c r="J69" s="46">
        <f t="shared" si="13"/>
        <v>0</v>
      </c>
      <c r="K69" s="47">
        <v>0.08</v>
      </c>
      <c r="L69" s="46">
        <f>G69*1.08</f>
        <v>0</v>
      </c>
      <c r="M69" s="46">
        <f t="shared" si="14"/>
        <v>0</v>
      </c>
      <c r="N69" s="46">
        <f t="shared" si="15"/>
        <v>0</v>
      </c>
    </row>
    <row r="70" spans="1:14" x14ac:dyDescent="0.25">
      <c r="A70" s="38">
        <v>56</v>
      </c>
      <c r="B70" s="15" t="s">
        <v>101</v>
      </c>
      <c r="C70" s="18" t="s">
        <v>4</v>
      </c>
      <c r="D70" s="52">
        <v>70</v>
      </c>
      <c r="E70" s="53">
        <v>30</v>
      </c>
      <c r="F70" s="40">
        <f t="shared" si="10"/>
        <v>100</v>
      </c>
      <c r="G70" s="30"/>
      <c r="H70" s="46">
        <f t="shared" si="11"/>
        <v>0</v>
      </c>
      <c r="I70" s="46">
        <f t="shared" si="12"/>
        <v>0</v>
      </c>
      <c r="J70" s="46">
        <f t="shared" si="13"/>
        <v>0</v>
      </c>
      <c r="K70" s="47">
        <v>0.23</v>
      </c>
      <c r="L70" s="46">
        <f>G70*1.23</f>
        <v>0</v>
      </c>
      <c r="M70" s="46">
        <f t="shared" si="14"/>
        <v>0</v>
      </c>
      <c r="N70" s="46">
        <f t="shared" si="15"/>
        <v>0</v>
      </c>
    </row>
    <row r="71" spans="1:14" x14ac:dyDescent="0.25">
      <c r="A71" s="38">
        <v>57</v>
      </c>
      <c r="B71" s="15" t="s">
        <v>102</v>
      </c>
      <c r="C71" s="19" t="s">
        <v>4</v>
      </c>
      <c r="D71" s="52">
        <v>70</v>
      </c>
      <c r="E71" s="53">
        <v>30</v>
      </c>
      <c r="F71" s="40">
        <f t="shared" si="10"/>
        <v>100</v>
      </c>
      <c r="G71" s="30"/>
      <c r="H71" s="46">
        <f t="shared" si="11"/>
        <v>0</v>
      </c>
      <c r="I71" s="46">
        <f t="shared" si="12"/>
        <v>0</v>
      </c>
      <c r="J71" s="46">
        <f t="shared" si="13"/>
        <v>0</v>
      </c>
      <c r="K71" s="47">
        <v>0.23</v>
      </c>
      <c r="L71" s="46">
        <f>G71*1.23</f>
        <v>0</v>
      </c>
      <c r="M71" s="46">
        <f t="shared" si="14"/>
        <v>0</v>
      </c>
      <c r="N71" s="46">
        <f t="shared" si="15"/>
        <v>0</v>
      </c>
    </row>
    <row r="72" spans="1:14" x14ac:dyDescent="0.25">
      <c r="A72" s="38">
        <v>58</v>
      </c>
      <c r="B72" s="15" t="s">
        <v>103</v>
      </c>
      <c r="C72" s="19" t="s">
        <v>4</v>
      </c>
      <c r="D72" s="52">
        <v>42</v>
      </c>
      <c r="E72" s="53">
        <v>18</v>
      </c>
      <c r="F72" s="40">
        <f t="shared" si="10"/>
        <v>60</v>
      </c>
      <c r="G72" s="30"/>
      <c r="H72" s="46">
        <f t="shared" si="11"/>
        <v>0</v>
      </c>
      <c r="I72" s="46">
        <f t="shared" si="12"/>
        <v>0</v>
      </c>
      <c r="J72" s="46">
        <f t="shared" si="13"/>
        <v>0</v>
      </c>
      <c r="K72" s="47">
        <v>0.23</v>
      </c>
      <c r="L72" s="46">
        <f>G72*1.23</f>
        <v>0</v>
      </c>
      <c r="M72" s="46">
        <f t="shared" si="14"/>
        <v>0</v>
      </c>
      <c r="N72" s="46">
        <f t="shared" si="15"/>
        <v>0</v>
      </c>
    </row>
    <row r="73" spans="1:14" x14ac:dyDescent="0.25">
      <c r="A73" s="38">
        <v>59</v>
      </c>
      <c r="B73" s="15" t="s">
        <v>104</v>
      </c>
      <c r="C73" s="18" t="s">
        <v>4</v>
      </c>
      <c r="D73" s="52">
        <v>42</v>
      </c>
      <c r="E73" s="53">
        <v>18</v>
      </c>
      <c r="F73" s="40">
        <f t="shared" si="10"/>
        <v>60</v>
      </c>
      <c r="G73" s="30"/>
      <c r="H73" s="46">
        <f t="shared" si="11"/>
        <v>0</v>
      </c>
      <c r="I73" s="46">
        <f t="shared" si="12"/>
        <v>0</v>
      </c>
      <c r="J73" s="46">
        <f t="shared" si="13"/>
        <v>0</v>
      </c>
      <c r="K73" s="47">
        <v>0.23</v>
      </c>
      <c r="L73" s="46">
        <f>G73*1.23</f>
        <v>0</v>
      </c>
      <c r="M73" s="46">
        <f t="shared" si="14"/>
        <v>0</v>
      </c>
      <c r="N73" s="46">
        <f t="shared" si="15"/>
        <v>0</v>
      </c>
    </row>
    <row r="74" spans="1:14" x14ac:dyDescent="0.25">
      <c r="A74" s="38">
        <v>60</v>
      </c>
      <c r="B74" s="15" t="s">
        <v>105</v>
      </c>
      <c r="C74" s="18" t="s">
        <v>4</v>
      </c>
      <c r="D74" s="52">
        <v>42</v>
      </c>
      <c r="E74" s="53">
        <v>18</v>
      </c>
      <c r="F74" s="40">
        <f t="shared" si="10"/>
        <v>60</v>
      </c>
      <c r="G74" s="30"/>
      <c r="H74" s="46">
        <f t="shared" si="11"/>
        <v>0</v>
      </c>
      <c r="I74" s="46">
        <f t="shared" si="12"/>
        <v>0</v>
      </c>
      <c r="J74" s="46">
        <f t="shared" si="13"/>
        <v>0</v>
      </c>
      <c r="K74" s="47">
        <v>0.23</v>
      </c>
      <c r="L74" s="46">
        <f>G74*1.23</f>
        <v>0</v>
      </c>
      <c r="M74" s="46">
        <f t="shared" si="14"/>
        <v>0</v>
      </c>
      <c r="N74" s="46">
        <f t="shared" si="15"/>
        <v>0</v>
      </c>
    </row>
    <row r="75" spans="1:14" x14ac:dyDescent="0.25">
      <c r="A75" s="38">
        <v>61</v>
      </c>
      <c r="B75" s="15" t="s">
        <v>106</v>
      </c>
      <c r="C75" s="19" t="s">
        <v>4</v>
      </c>
      <c r="D75" s="54">
        <v>84</v>
      </c>
      <c r="E75" s="55">
        <v>36</v>
      </c>
      <c r="F75" s="40">
        <f t="shared" si="10"/>
        <v>120</v>
      </c>
      <c r="G75" s="30"/>
      <c r="H75" s="46">
        <f t="shared" si="11"/>
        <v>0</v>
      </c>
      <c r="I75" s="46">
        <f t="shared" si="12"/>
        <v>0</v>
      </c>
      <c r="J75" s="46">
        <f t="shared" si="13"/>
        <v>0</v>
      </c>
      <c r="K75" s="47">
        <v>0.05</v>
      </c>
      <c r="L75" s="46">
        <f>G75*1.05</f>
        <v>0</v>
      </c>
      <c r="M75" s="46">
        <f t="shared" si="14"/>
        <v>0</v>
      </c>
      <c r="N75" s="46">
        <f t="shared" si="15"/>
        <v>0</v>
      </c>
    </row>
    <row r="76" spans="1:14" x14ac:dyDescent="0.25">
      <c r="A76" s="38">
        <v>62</v>
      </c>
      <c r="B76" s="20" t="s">
        <v>107</v>
      </c>
      <c r="C76" s="19" t="s">
        <v>4</v>
      </c>
      <c r="D76" s="54">
        <v>49</v>
      </c>
      <c r="E76" s="55">
        <v>21</v>
      </c>
      <c r="F76" s="40">
        <f t="shared" si="10"/>
        <v>70</v>
      </c>
      <c r="G76" s="30"/>
      <c r="H76" s="46">
        <f t="shared" si="11"/>
        <v>0</v>
      </c>
      <c r="I76" s="46">
        <f t="shared" si="12"/>
        <v>0</v>
      </c>
      <c r="J76" s="46">
        <f t="shared" si="13"/>
        <v>0</v>
      </c>
      <c r="K76" s="47">
        <v>0.08</v>
      </c>
      <c r="L76" s="46">
        <f>G76*1.08</f>
        <v>0</v>
      </c>
      <c r="M76" s="46">
        <f t="shared" si="14"/>
        <v>0</v>
      </c>
      <c r="N76" s="46">
        <f t="shared" si="15"/>
        <v>0</v>
      </c>
    </row>
    <row r="77" spans="1:14" ht="16.5" x14ac:dyDescent="0.3">
      <c r="A77" s="41" t="s">
        <v>12</v>
      </c>
      <c r="B77" s="43" t="s">
        <v>13</v>
      </c>
      <c r="C77" s="41" t="s">
        <v>12</v>
      </c>
      <c r="D77" s="44">
        <f>SUM(D15:D76)</f>
        <v>2005</v>
      </c>
      <c r="E77" s="44">
        <f>SUM(E15:E76)</f>
        <v>859</v>
      </c>
      <c r="F77" s="45">
        <f>SUM(F15:F76)</f>
        <v>2864</v>
      </c>
      <c r="G77" s="21" t="s">
        <v>12</v>
      </c>
      <c r="H77" s="48">
        <f>SUM(H15:H76)</f>
        <v>0</v>
      </c>
      <c r="I77" s="48">
        <f>SUM(I15:I76)</f>
        <v>0</v>
      </c>
      <c r="J77" s="49">
        <f>SUM(J15:J76)</f>
        <v>0</v>
      </c>
      <c r="K77" s="41" t="s">
        <v>12</v>
      </c>
      <c r="L77" s="48">
        <f>SUM(L15:L76)</f>
        <v>0</v>
      </c>
      <c r="M77" s="48">
        <f>SUM(M15:M76)</f>
        <v>0</v>
      </c>
      <c r="N77" s="48">
        <f>SUM(N15:N76)</f>
        <v>0</v>
      </c>
    </row>
  </sheetData>
  <sheetProtection password="CC32" sheet="1" objects="1" scenarios="1"/>
  <mergeCells count="19">
    <mergeCell ref="A12:A13"/>
    <mergeCell ref="B12:B13"/>
    <mergeCell ref="C12:C13"/>
    <mergeCell ref="J12:J13"/>
    <mergeCell ref="K12:K13"/>
    <mergeCell ref="F12:F13"/>
    <mergeCell ref="G12:G13"/>
    <mergeCell ref="H12:H13"/>
    <mergeCell ref="I12:I13"/>
    <mergeCell ref="B8:K8"/>
    <mergeCell ref="B10:K10"/>
    <mergeCell ref="B9:K9"/>
    <mergeCell ref="L1:N1"/>
    <mergeCell ref="N12:N13"/>
    <mergeCell ref="D12:E12"/>
    <mergeCell ref="L12:L13"/>
    <mergeCell ref="M12:M13"/>
    <mergeCell ref="H1:I1"/>
    <mergeCell ref="B6:F6"/>
  </mergeCells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D4504B2-1DF3-4DE4-BAA3-45492F1F6E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Olsztyn</vt:lpstr>
      <vt:lpstr>LW</vt:lpstr>
      <vt:lpstr>Lipowiec</vt:lpstr>
      <vt:lpstr>Ciechanów</vt:lpstr>
      <vt:lpstr>Przasnysz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2024-11-12T13:09:19Z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fe822a74-0b3a-4658-aa3a-cb77404e9090</vt:lpwstr>
  </property>
  <property fmtid="{D5CDD505-2E9C-101B-9397-08002B2CF9AE}" pid="3" name="bjSaver">
    <vt:lpwstr>2fbPeEWLVRHzYBE4L5uOF8bII9uIaFkO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10.100.35.218</vt:lpwstr>
  </property>
</Properties>
</file>