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dahl880\Desktop\Postępowania 2024\D 73 Dostawa mleka\02 SWZ nowe\"/>
    </mc:Choice>
  </mc:AlternateContent>
  <bookViews>
    <workbookView xWindow="0" yWindow="0" windowWidth="28800" windowHeight="12990" activeTab="1"/>
  </bookViews>
  <sheets>
    <sheet name="Część 1-Toruń" sheetId="2" r:id="rId1"/>
    <sheet name="Część 2-Inowrocław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4" i="4" l="1"/>
  <c r="K11" i="4" l="1"/>
  <c r="J11" i="4" s="1"/>
  <c r="K23" i="4"/>
  <c r="J23" i="4" s="1"/>
  <c r="K35" i="4"/>
  <c r="J35" i="4" s="1"/>
  <c r="I8" i="4"/>
  <c r="I9" i="4"/>
  <c r="K9" i="4" s="1"/>
  <c r="J9" i="4" s="1"/>
  <c r="I10" i="4"/>
  <c r="K10" i="4" s="1"/>
  <c r="J10" i="4" s="1"/>
  <c r="I11" i="4"/>
  <c r="I12" i="4"/>
  <c r="I13" i="4"/>
  <c r="I14" i="4"/>
  <c r="I15" i="4"/>
  <c r="I16" i="4"/>
  <c r="I17" i="4"/>
  <c r="I18" i="4"/>
  <c r="I19" i="4"/>
  <c r="I20" i="4"/>
  <c r="I21" i="4"/>
  <c r="K21" i="4" s="1"/>
  <c r="J21" i="4" s="1"/>
  <c r="I22" i="4"/>
  <c r="K22" i="4" s="1"/>
  <c r="J22" i="4" s="1"/>
  <c r="I23" i="4"/>
  <c r="I24" i="4"/>
  <c r="I25" i="4"/>
  <c r="I26" i="4"/>
  <c r="I27" i="4"/>
  <c r="I28" i="4"/>
  <c r="I29" i="4"/>
  <c r="I30" i="4"/>
  <c r="I31" i="4"/>
  <c r="I32" i="4"/>
  <c r="I33" i="4"/>
  <c r="K33" i="4" s="1"/>
  <c r="J33" i="4" s="1"/>
  <c r="I34" i="4"/>
  <c r="K34" i="4" s="1"/>
  <c r="J34" i="4" s="1"/>
  <c r="I35" i="4"/>
  <c r="I36" i="4"/>
  <c r="I37" i="4"/>
  <c r="I38" i="4"/>
  <c r="I39" i="4"/>
  <c r="I40" i="4"/>
  <c r="I41" i="4"/>
  <c r="I42" i="4"/>
  <c r="I43" i="4"/>
  <c r="I44" i="4"/>
  <c r="I45" i="4"/>
  <c r="K45" i="4" s="1"/>
  <c r="J45" i="4" s="1"/>
  <c r="I46" i="4"/>
  <c r="K46" i="4" s="1"/>
  <c r="J46" i="4" s="1"/>
  <c r="I47" i="4"/>
  <c r="I48" i="4"/>
  <c r="I49" i="4"/>
  <c r="I50" i="4"/>
  <c r="I51" i="4"/>
  <c r="I52" i="4"/>
  <c r="I53" i="4"/>
  <c r="I54" i="4"/>
  <c r="I55" i="4"/>
  <c r="I56" i="4"/>
  <c r="I57" i="4"/>
  <c r="K57" i="4" s="1"/>
  <c r="J57" i="4" s="1"/>
  <c r="I58" i="4"/>
  <c r="K58" i="4" s="1"/>
  <c r="J58" i="4" s="1"/>
  <c r="I59" i="4"/>
  <c r="I60" i="4"/>
  <c r="I61" i="4"/>
  <c r="I62" i="4"/>
  <c r="I63" i="4"/>
  <c r="I64" i="4"/>
  <c r="G8" i="4"/>
  <c r="G9" i="4"/>
  <c r="G10" i="4"/>
  <c r="G11" i="4"/>
  <c r="G12" i="4"/>
  <c r="G13" i="4"/>
  <c r="G14" i="4"/>
  <c r="G15" i="4"/>
  <c r="G16" i="4"/>
  <c r="K16" i="4" s="1"/>
  <c r="J16" i="4" s="1"/>
  <c r="G17" i="4"/>
  <c r="K17" i="4" s="1"/>
  <c r="J17" i="4" s="1"/>
  <c r="G18" i="4"/>
  <c r="K18" i="4" s="1"/>
  <c r="J18" i="4" s="1"/>
  <c r="G19" i="4"/>
  <c r="K19" i="4" s="1"/>
  <c r="J19" i="4" s="1"/>
  <c r="G20" i="4"/>
  <c r="G21" i="4"/>
  <c r="G22" i="4"/>
  <c r="G23" i="4"/>
  <c r="G24" i="4"/>
  <c r="K24" i="4" s="1"/>
  <c r="J24" i="4" s="1"/>
  <c r="G25" i="4"/>
  <c r="G26" i="4"/>
  <c r="G27" i="4"/>
  <c r="G28" i="4"/>
  <c r="K28" i="4" s="1"/>
  <c r="J28" i="4" s="1"/>
  <c r="G29" i="4"/>
  <c r="K29" i="4" s="1"/>
  <c r="J29" i="4" s="1"/>
  <c r="G30" i="4"/>
  <c r="K30" i="4" s="1"/>
  <c r="J30" i="4" s="1"/>
  <c r="G31" i="4"/>
  <c r="K31" i="4" s="1"/>
  <c r="J31" i="4" s="1"/>
  <c r="G32" i="4"/>
  <c r="G33" i="4"/>
  <c r="G34" i="4"/>
  <c r="G35" i="4"/>
  <c r="G36" i="4"/>
  <c r="G37" i="4"/>
  <c r="G38" i="4"/>
  <c r="G39" i="4"/>
  <c r="G40" i="4"/>
  <c r="K40" i="4" s="1"/>
  <c r="J40" i="4" s="1"/>
  <c r="G41" i="4"/>
  <c r="K41" i="4" s="1"/>
  <c r="J41" i="4" s="1"/>
  <c r="G42" i="4"/>
  <c r="K42" i="4" s="1"/>
  <c r="J42" i="4" s="1"/>
  <c r="G43" i="4"/>
  <c r="K43" i="4" s="1"/>
  <c r="J43" i="4" s="1"/>
  <c r="G44" i="4"/>
  <c r="G45" i="4"/>
  <c r="G46" i="4"/>
  <c r="G47" i="4"/>
  <c r="K47" i="4" s="1"/>
  <c r="J47" i="4" s="1"/>
  <c r="G48" i="4"/>
  <c r="G49" i="4"/>
  <c r="G50" i="4"/>
  <c r="G51" i="4"/>
  <c r="G52" i="4"/>
  <c r="K52" i="4" s="1"/>
  <c r="J52" i="4" s="1"/>
  <c r="G53" i="4"/>
  <c r="K53" i="4" s="1"/>
  <c r="J53" i="4" s="1"/>
  <c r="G54" i="4"/>
  <c r="K54" i="4" s="1"/>
  <c r="J54" i="4" s="1"/>
  <c r="G55" i="4"/>
  <c r="K55" i="4" s="1"/>
  <c r="J55" i="4" s="1"/>
  <c r="G56" i="4"/>
  <c r="G57" i="4"/>
  <c r="G58" i="4"/>
  <c r="G59" i="4"/>
  <c r="K59" i="4" s="1"/>
  <c r="J59" i="4" s="1"/>
  <c r="G60" i="4"/>
  <c r="G61" i="4"/>
  <c r="G62" i="4"/>
  <c r="G63" i="4"/>
  <c r="I8" i="2"/>
  <c r="I9" i="2"/>
  <c r="K9" i="2" s="1"/>
  <c r="J9" i="2" s="1"/>
  <c r="I10" i="2"/>
  <c r="I11" i="2"/>
  <c r="I12" i="2"/>
  <c r="I13" i="2"/>
  <c r="I14" i="2"/>
  <c r="I15" i="2"/>
  <c r="I16" i="2"/>
  <c r="K16" i="2" s="1"/>
  <c r="J16" i="2" s="1"/>
  <c r="I17" i="2"/>
  <c r="I18" i="2"/>
  <c r="I19" i="2"/>
  <c r="I20" i="2"/>
  <c r="I21" i="2"/>
  <c r="K21" i="2" s="1"/>
  <c r="J21" i="2" s="1"/>
  <c r="I22" i="2"/>
  <c r="I23" i="2"/>
  <c r="I24" i="2"/>
  <c r="I25" i="2"/>
  <c r="I26" i="2"/>
  <c r="I27" i="2"/>
  <c r="I28" i="2"/>
  <c r="K28" i="2" s="1"/>
  <c r="J28" i="2" s="1"/>
  <c r="I29" i="2"/>
  <c r="I30" i="2"/>
  <c r="I31" i="2"/>
  <c r="I32" i="2"/>
  <c r="I33" i="2"/>
  <c r="K33" i="2" s="1"/>
  <c r="J33" i="2" s="1"/>
  <c r="I34" i="2"/>
  <c r="I35" i="2"/>
  <c r="I36" i="2"/>
  <c r="I37" i="2"/>
  <c r="I38" i="2"/>
  <c r="I39" i="2"/>
  <c r="I40" i="2"/>
  <c r="K40" i="2" s="1"/>
  <c r="J40" i="2" s="1"/>
  <c r="I41" i="2"/>
  <c r="I42" i="2"/>
  <c r="I43" i="2"/>
  <c r="I44" i="2"/>
  <c r="I45" i="2"/>
  <c r="K45" i="2" s="1"/>
  <c r="J45" i="2" s="1"/>
  <c r="I46" i="2"/>
  <c r="I47" i="2"/>
  <c r="I48" i="2"/>
  <c r="I49" i="2"/>
  <c r="I50" i="2"/>
  <c r="I51" i="2"/>
  <c r="I52" i="2"/>
  <c r="K52" i="2" s="1"/>
  <c r="J52" i="2" s="1"/>
  <c r="I53" i="2"/>
  <c r="I54" i="2"/>
  <c r="I55" i="2"/>
  <c r="I56" i="2"/>
  <c r="I57" i="2"/>
  <c r="K57" i="2" s="1"/>
  <c r="J57" i="2" s="1"/>
  <c r="I58" i="2"/>
  <c r="I59" i="2"/>
  <c r="I60" i="2"/>
  <c r="I61" i="2"/>
  <c r="I62" i="2"/>
  <c r="I63" i="2"/>
  <c r="I64" i="2"/>
  <c r="K64" i="2" s="1"/>
  <c r="J64" i="2" s="1"/>
  <c r="I65" i="2"/>
  <c r="I66" i="2"/>
  <c r="G8" i="2"/>
  <c r="G9" i="2"/>
  <c r="G10" i="2"/>
  <c r="G11" i="2"/>
  <c r="K11" i="2" s="1"/>
  <c r="J11" i="2" s="1"/>
  <c r="G12" i="2"/>
  <c r="G13" i="2"/>
  <c r="K13" i="2" s="1"/>
  <c r="J13" i="2" s="1"/>
  <c r="G14" i="2"/>
  <c r="G15" i="2"/>
  <c r="G16" i="2"/>
  <c r="G17" i="2"/>
  <c r="G18" i="2"/>
  <c r="K18" i="2" s="1"/>
  <c r="J18" i="2" s="1"/>
  <c r="G19" i="2"/>
  <c r="G20" i="2"/>
  <c r="G21" i="2"/>
  <c r="G22" i="2"/>
  <c r="G23" i="2"/>
  <c r="K23" i="2" s="1"/>
  <c r="J23" i="2" s="1"/>
  <c r="G24" i="2"/>
  <c r="G25" i="2"/>
  <c r="K25" i="2" s="1"/>
  <c r="J25" i="2" s="1"/>
  <c r="G26" i="2"/>
  <c r="G27" i="2"/>
  <c r="G28" i="2"/>
  <c r="G29" i="2"/>
  <c r="G30" i="2"/>
  <c r="K30" i="2" s="1"/>
  <c r="J30" i="2" s="1"/>
  <c r="G31" i="2"/>
  <c r="G32" i="2"/>
  <c r="G33" i="2"/>
  <c r="G34" i="2"/>
  <c r="G35" i="2"/>
  <c r="K35" i="2" s="1"/>
  <c r="J35" i="2" s="1"/>
  <c r="G36" i="2"/>
  <c r="G37" i="2"/>
  <c r="K37" i="2" s="1"/>
  <c r="J37" i="2" s="1"/>
  <c r="G38" i="2"/>
  <c r="G39" i="2"/>
  <c r="G40" i="2"/>
  <c r="G41" i="2"/>
  <c r="G42" i="2"/>
  <c r="K42" i="2" s="1"/>
  <c r="J42" i="2" s="1"/>
  <c r="G43" i="2"/>
  <c r="G44" i="2"/>
  <c r="G45" i="2"/>
  <c r="G46" i="2"/>
  <c r="G47" i="2"/>
  <c r="K47" i="2" s="1"/>
  <c r="J47" i="2" s="1"/>
  <c r="G48" i="2"/>
  <c r="G49" i="2"/>
  <c r="K49" i="2" s="1"/>
  <c r="J49" i="2" s="1"/>
  <c r="G50" i="2"/>
  <c r="G51" i="2"/>
  <c r="G52" i="2"/>
  <c r="G53" i="2"/>
  <c r="G54" i="2"/>
  <c r="K54" i="2" s="1"/>
  <c r="J54" i="2" s="1"/>
  <c r="G55" i="2"/>
  <c r="G56" i="2"/>
  <c r="G57" i="2"/>
  <c r="G58" i="2"/>
  <c r="G59" i="2"/>
  <c r="K59" i="2" s="1"/>
  <c r="J59" i="2" s="1"/>
  <c r="G60" i="2"/>
  <c r="G61" i="2"/>
  <c r="K61" i="2" s="1"/>
  <c r="J61" i="2" s="1"/>
  <c r="G62" i="2"/>
  <c r="G63" i="2"/>
  <c r="G64" i="2"/>
  <c r="G65" i="2"/>
  <c r="G66" i="2"/>
  <c r="K58" i="2" l="1"/>
  <c r="J58" i="2" s="1"/>
  <c r="K46" i="2"/>
  <c r="J46" i="2" s="1"/>
  <c r="K34" i="2"/>
  <c r="J34" i="2" s="1"/>
  <c r="K22" i="2"/>
  <c r="J22" i="2" s="1"/>
  <c r="K10" i="2"/>
  <c r="J10" i="2" s="1"/>
  <c r="K56" i="2"/>
  <c r="J56" i="2" s="1"/>
  <c r="K44" i="2"/>
  <c r="J44" i="2" s="1"/>
  <c r="K32" i="2"/>
  <c r="J32" i="2" s="1"/>
  <c r="K20" i="2"/>
  <c r="J20" i="2" s="1"/>
  <c r="K8" i="2"/>
  <c r="J8" i="2" s="1"/>
  <c r="K55" i="2"/>
  <c r="J55" i="2" s="1"/>
  <c r="K43" i="2"/>
  <c r="J43" i="2" s="1"/>
  <c r="K31" i="2"/>
  <c r="J31" i="2" s="1"/>
  <c r="K19" i="2"/>
  <c r="J19" i="2" s="1"/>
  <c r="K53" i="2"/>
  <c r="J53" i="2" s="1"/>
  <c r="K29" i="2"/>
  <c r="J29" i="2" s="1"/>
  <c r="K17" i="2"/>
  <c r="J17" i="2" s="1"/>
  <c r="K63" i="2"/>
  <c r="J63" i="2" s="1"/>
  <c r="K51" i="2"/>
  <c r="J51" i="2" s="1"/>
  <c r="K39" i="2"/>
  <c r="J39" i="2" s="1"/>
  <c r="K27" i="2"/>
  <c r="J27" i="2" s="1"/>
  <c r="K15" i="2"/>
  <c r="J15" i="2" s="1"/>
  <c r="K62" i="2"/>
  <c r="J62" i="2" s="1"/>
  <c r="K50" i="2"/>
  <c r="J50" i="2" s="1"/>
  <c r="K38" i="2"/>
  <c r="J38" i="2" s="1"/>
  <c r="K26" i="2"/>
  <c r="J26" i="2" s="1"/>
  <c r="K14" i="2"/>
  <c r="J14" i="2" s="1"/>
  <c r="K41" i="2"/>
  <c r="J41" i="2" s="1"/>
  <c r="K60" i="2"/>
  <c r="J60" i="2" s="1"/>
  <c r="K48" i="2"/>
  <c r="J48" i="2" s="1"/>
  <c r="K36" i="2"/>
  <c r="J36" i="2" s="1"/>
  <c r="K24" i="2"/>
  <c r="J24" i="2" s="1"/>
  <c r="K12" i="2"/>
  <c r="J12" i="2" s="1"/>
  <c r="K15" i="4"/>
  <c r="J15" i="4" s="1"/>
  <c r="K26" i="4"/>
  <c r="J26" i="4" s="1"/>
  <c r="K51" i="4"/>
  <c r="J51" i="4" s="1"/>
  <c r="K50" i="4"/>
  <c r="J50" i="4" s="1"/>
  <c r="K49" i="4"/>
  <c r="J49" i="4" s="1"/>
  <c r="K13" i="4"/>
  <c r="J13" i="4" s="1"/>
  <c r="K60" i="4"/>
  <c r="J60" i="4" s="1"/>
  <c r="K36" i="4"/>
  <c r="J36" i="4" s="1"/>
  <c r="K12" i="4"/>
  <c r="J12" i="4" s="1"/>
  <c r="K27" i="4"/>
  <c r="J27" i="4" s="1"/>
  <c r="K62" i="4"/>
  <c r="J62" i="4" s="1"/>
  <c r="K14" i="4"/>
  <c r="J14" i="4" s="1"/>
  <c r="K37" i="4"/>
  <c r="J37" i="4" s="1"/>
  <c r="K38" i="4"/>
  <c r="J38" i="4" s="1"/>
  <c r="K61" i="4"/>
  <c r="J61" i="4" s="1"/>
  <c r="K25" i="4"/>
  <c r="J25" i="4" s="1"/>
  <c r="K48" i="4"/>
  <c r="J48" i="4" s="1"/>
  <c r="K56" i="4"/>
  <c r="J56" i="4" s="1"/>
  <c r="K44" i="4"/>
  <c r="J44" i="4" s="1"/>
  <c r="K32" i="4"/>
  <c r="J32" i="4" s="1"/>
  <c r="K20" i="4"/>
  <c r="J20" i="4" s="1"/>
  <c r="K8" i="4"/>
  <c r="J8" i="4" s="1"/>
  <c r="K39" i="4"/>
  <c r="J39" i="4" s="1"/>
  <c r="K66" i="2"/>
  <c r="K65" i="2"/>
  <c r="K63" i="4"/>
  <c r="G7" i="2"/>
  <c r="G67" i="2" s="1"/>
  <c r="G68" i="2" l="1"/>
  <c r="G69" i="2" s="1"/>
  <c r="J63" i="4"/>
  <c r="J65" i="2"/>
  <c r="J66" i="2"/>
  <c r="I7" i="4"/>
  <c r="G7" i="4"/>
  <c r="G65" i="4" l="1"/>
  <c r="G66" i="4"/>
  <c r="K64" i="4"/>
  <c r="K7" i="4"/>
  <c r="G67" i="4" l="1"/>
  <c r="K66" i="4"/>
  <c r="K65" i="4"/>
  <c r="J64" i="4"/>
  <c r="J7" i="4"/>
  <c r="G69" i="4" l="1"/>
  <c r="J65" i="4"/>
  <c r="J66" i="4"/>
  <c r="I7" i="2"/>
  <c r="K7" i="2" s="1"/>
  <c r="G68" i="4" l="1"/>
  <c r="K68" i="2"/>
  <c r="K67" i="2"/>
  <c r="J7" i="2"/>
  <c r="G71" i="2" l="1"/>
  <c r="J67" i="2"/>
  <c r="J68" i="2"/>
  <c r="G70" i="2" l="1"/>
</calcChain>
</file>

<file path=xl/sharedStrings.xml><?xml version="1.0" encoding="utf-8"?>
<sst xmlns="http://schemas.openxmlformats.org/spreadsheetml/2006/main" count="292" uniqueCount="120">
  <si>
    <t xml:space="preserve"> Ilość podstawowa</t>
  </si>
  <si>
    <t>wartość brutto</t>
  </si>
  <si>
    <t>kg</t>
  </si>
  <si>
    <t>l</t>
  </si>
  <si>
    <t>L.p</t>
  </si>
  <si>
    <t>j.m</t>
  </si>
  <si>
    <t>FORMULARZ OFERTOWY- ZAŁĄCZNIK NR 2.1 DO FORMULARZA OFERTOWEGO</t>
  </si>
  <si>
    <t>FORMULARZ OFERTOWY- ZAŁĄCZNIK NR 2.2 DO FORMULARZA OFERTOWEGO</t>
  </si>
  <si>
    <t>A</t>
  </si>
  <si>
    <t>B</t>
  </si>
  <si>
    <t>C</t>
  </si>
  <si>
    <t>D</t>
  </si>
  <si>
    <t>E</t>
  </si>
  <si>
    <t>F</t>
  </si>
  <si>
    <t>G</t>
  </si>
  <si>
    <t>H</t>
  </si>
  <si>
    <t>cena jednostkowa netto (w PLN)</t>
  </si>
  <si>
    <t>wartość netto (w PLN)</t>
  </si>
  <si>
    <t>stawaka VAT %</t>
  </si>
  <si>
    <t>I</t>
  </si>
  <si>
    <t>CZĘŚĆ 2- DOSTAWA MLEKA I PRZETWORÓW MLECZARSKICH- INOWROCŁAW</t>
  </si>
  <si>
    <t>J</t>
  </si>
  <si>
    <t>wartość VAT (w PLN)</t>
  </si>
  <si>
    <t>K</t>
  </si>
  <si>
    <t>proponowana gramatura przez Wykonawcę</t>
  </si>
  <si>
    <t>Mleko spożywcze  UHT 2% tł.  (1 litr)</t>
  </si>
  <si>
    <t>CZĘŚĆ 1- DOSTAWA MLEKA I PRZETWORÓW MLECZARSKICH- GARNIZON TORUŃ</t>
  </si>
  <si>
    <t>Mleko spożywcze  UHT 1,5% tł. bez laktozy  (1 litr)</t>
  </si>
  <si>
    <t>Nazwa produktu                              (dopuszczalna objętość/ masa netto)</t>
  </si>
  <si>
    <t>Mleko w proszku pełne (400g, 500g)</t>
  </si>
  <si>
    <t>Mleko spożywcze odtłuszczone  UHT (1 litr)</t>
  </si>
  <si>
    <t>Mleko spożywcze UHT 1,5% tł. bez laktozy  (1 litr)</t>
  </si>
  <si>
    <t>Mleko spożywcze UHT 2% tł.(1 litr)</t>
  </si>
  <si>
    <t>Mleko o smaku czekoladowym UHT 1,5 % tł. (0,2 l)</t>
  </si>
  <si>
    <t>Mleko o smaku truskawkowym UHT 1,5 % tł. (0,2 l)</t>
  </si>
  <si>
    <t>Mleko zsiadłe (300g, 370g, 400g)</t>
  </si>
  <si>
    <t>Śmietana 12% tł.  (400g, 500g)</t>
  </si>
  <si>
    <t>Śmietana 18% tł.  (400g, 500g)</t>
  </si>
  <si>
    <t>Śmietana kremowa 30% tł. (500 ml)</t>
  </si>
  <si>
    <t>Jogurt naturalny typ grecki (140g, 170g)</t>
  </si>
  <si>
    <t>Jogurt naturalny  (150g, 180g, 200g)</t>
  </si>
  <si>
    <t>Jogurt naturalny light (130g, 140g, 150g, 180g, 200g)</t>
  </si>
  <si>
    <t>Jogurt owocowy  (130g, 140g, 150g, 180g, 200g)</t>
  </si>
  <si>
    <t>Jogurt owocowy light (130g, 140g, 150g, 180g, 200g)</t>
  </si>
  <si>
    <t>Jogurt owocowy ze zbożami  (130g, 140g, 150g, 180g, 200g)</t>
  </si>
  <si>
    <t>Jogurt z płatkami osianymi (130g, 140g, 150g, 180g, 200g)</t>
  </si>
  <si>
    <t>Jogurt z wysoką zawartością białka (130g, 140g, 150g, 180g, 200g)</t>
  </si>
  <si>
    <t>Jogurt pitny (różne smaki), (130g, 140g, 150g, 180g, 200g)</t>
  </si>
  <si>
    <t>Jogurt naturalny typu islandzkiego (130g, 140g, 150g, 180g, 200g)</t>
  </si>
  <si>
    <t>Maślanka (400g, 420g, 1000g)</t>
  </si>
  <si>
    <t>Deser mleczny  z owocami (120g, 175g,180g)</t>
  </si>
  <si>
    <t>Deser mleczny  z  czekoladą (120g, 180g)</t>
  </si>
  <si>
    <t>Deser jogurtowy (100g, 115g, 120g, 125g)</t>
  </si>
  <si>
    <t>Serek twarogowy ziarnisty z owocami (150g)</t>
  </si>
  <si>
    <t>Serek homogenizowany naturalny (100g, 150g, 200g)</t>
  </si>
  <si>
    <t>Serek homogenizowany owocowy (100g, 125g, 150g)</t>
  </si>
  <si>
    <t>Serek homogenizowany waniliowy  (100g, 125g, 150g)</t>
  </si>
  <si>
    <t>Serek twarogowy do smarowania porcjowany (różne smaki)  (25g, 30g)</t>
  </si>
  <si>
    <t>Serek twarogowy do smarowania różne smaki (120g, 125g, 135g, 150g)</t>
  </si>
  <si>
    <t>Serek smietankowy naturalny light do smarowania (150g, 200g)</t>
  </si>
  <si>
    <t>Serek mascarpone (250g, 500g)</t>
  </si>
  <si>
    <t>Kefir  (130g, 140g, 150g, 180g, 200g)</t>
  </si>
  <si>
    <t>Ser twarogowy chudy (150g, 180g, 200g)</t>
  </si>
  <si>
    <t>Ser twarogowy półtłusty (150g, 180g, 200g, 250g)</t>
  </si>
  <si>
    <t>Serek  twarogowy ziarnisty light (150g, 180g, 200g)</t>
  </si>
  <si>
    <t>Serek  twarogowy ziarnisty  (150g, 180g, 200g)</t>
  </si>
  <si>
    <t>Serek fromage  (75g, 80g,100g)</t>
  </si>
  <si>
    <t>Ser ementaler w plastrach (150g, 200g)</t>
  </si>
  <si>
    <t>Ser edamski (3 kg)</t>
  </si>
  <si>
    <t>Ser gouda (3 kg)</t>
  </si>
  <si>
    <t>Ser salami (3 kg)</t>
  </si>
  <si>
    <t>Ser maasdamer (3 kg)</t>
  </si>
  <si>
    <t>Ser camembert  (120g, 125g, 150g)</t>
  </si>
  <si>
    <t>Ser topiony z szynką (100g)</t>
  </si>
  <si>
    <t>Ser topiony z papryką  (17,5g)</t>
  </si>
  <si>
    <t>Ser topiony pełnotłusty (100g)</t>
  </si>
  <si>
    <t>Ser kremowy topiony śmietankowy w plastrach śmietankowy (100g, 130g)</t>
  </si>
  <si>
    <t>Ser topiony w plastrach (130g, 150g)</t>
  </si>
  <si>
    <t>Ser wędzony (blok ok 3kg)</t>
  </si>
  <si>
    <t>Ser mozarella tarty (150g, 200g, 250g, 280g)</t>
  </si>
  <si>
    <t>Ser sałatkowy (200g, 270g)</t>
  </si>
  <si>
    <t>Ser parmezan (200g, 250g, 270g)</t>
  </si>
  <si>
    <t>Ser pleśniowy (100g, 200g)</t>
  </si>
  <si>
    <t>Masło ekstra jednoporcjowe (10g, 15g, 20g)</t>
  </si>
  <si>
    <t>Masło ekstra (180g, 200g)</t>
  </si>
  <si>
    <t>Śmietana do kawy jednoporcjowa (15g, 20g)</t>
  </si>
  <si>
    <t>Śmietana kremowa 30% tł. (500ml)</t>
  </si>
  <si>
    <t>Jogurt owocowy light  (130g, 140g, 150g, 180g, 200g)</t>
  </si>
  <si>
    <t>Jogurt owocowy ze zbożami (130g, 140g, 150g, 180g, 200g)</t>
  </si>
  <si>
    <t>Jogurt z płatkami owsianymi (130g, 140g, 150g, 180g, 200g)</t>
  </si>
  <si>
    <t>Jogurt z wysoka zawartością białka (130g, 140g, 150g, 180g, 200g)</t>
  </si>
  <si>
    <t>Deser mleczny  z owocami (120g, 175g, 180g)</t>
  </si>
  <si>
    <t>Serek twarogowy do smarowania porcjowany (różne smaki) (25g 30g)</t>
  </si>
  <si>
    <t>Serek twarogowy  do smarowania różne smaki (120g, 125g, 135g, 150g)</t>
  </si>
  <si>
    <t>Serek śmietankowy naturalny light do smarowania (150g, 200g)</t>
  </si>
  <si>
    <t>Ser twarogowy chudy (150, 180g, 200g)</t>
  </si>
  <si>
    <t>Ser twarogowy ziarnisty light (150g, 180g, 200g)</t>
  </si>
  <si>
    <t>Ser twarogowy ziarnisty  (150g, 180g, 200g)</t>
  </si>
  <si>
    <t>Serek fromage  (75g, 80g, 100g)</t>
  </si>
  <si>
    <t>Ser edamski (3kg)</t>
  </si>
  <si>
    <t>Ser gouda (3kg)</t>
  </si>
  <si>
    <t>Ser salami (3kg)</t>
  </si>
  <si>
    <t>Ser maasdamer (3kg)</t>
  </si>
  <si>
    <t>Ser camembert  (120g, 125g,150g)</t>
  </si>
  <si>
    <t>Ser topiony z papryką (17,5g)</t>
  </si>
  <si>
    <r>
      <t>Ser topiony pełnotłusty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(100g)</t>
    </r>
  </si>
  <si>
    <t>Ser kremowy topiony śmietankowy w plastrach (100g, 130g)</t>
  </si>
  <si>
    <t>Śmietanka do kawy jednoporcjowa (15g, 20g)</t>
  </si>
  <si>
    <t>Ser mozzarella tarty (150g, 200g, 250g, 280g)</t>
  </si>
  <si>
    <t>Ser mozzarella light (125g, 200g)</t>
  </si>
  <si>
    <t>Ser mozzarella (125g)</t>
  </si>
  <si>
    <t>Mleko spożywcze pasteryzowane 2% tł. (1 litr)</t>
  </si>
  <si>
    <t>ŁĄCZNA WARTOŚĆ BRUTTO OFERTY (DLA ZAMÓWIENIA PODSTAWOWEGO I PRAWA OPCJI)</t>
  </si>
  <si>
    <t xml:space="preserve">Łączna wartość części 2 postępowania wynikająca z zamówienia podstawowego </t>
  </si>
  <si>
    <t xml:space="preserve">Łączna wartość oferty części 2 postępowania wynikająca z prawa opcji </t>
  </si>
  <si>
    <t xml:space="preserve">Łączna wartość części 1 postępowania wynikająca z zamówienia podstawowego </t>
  </si>
  <si>
    <t>Łączna wartość części 1 postępowania wynikająca z prawa opcji</t>
  </si>
  <si>
    <t>ŁĄCZNA WARTOŚĆ NETTO (DLA ZAMÓWIENIA PODSTAWOWEGO I PRAWA OPCJI)</t>
  </si>
  <si>
    <t>ŁĄCZNA WARTOŚĆ PODATKU VAT (DLA ZAMÓWIENIA PODSTAWOWEGO I PRAWA OPCJI)</t>
  </si>
  <si>
    <t>Jogurt naturalny  typ grecki (140g, 170g)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</si>
</sst>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1" fillId="0" borderId="2" xfId="1" applyFont="1" applyFill="1" applyBorder="1" applyAlignment="1" applyProtection="1">
      <alignment horizontal="left" vertical="center" wrapText="1"/>
      <protection hidden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" fillId="0" borderId="2" xfId="1" quotePrefix="1" applyFont="1" applyFill="1" applyBorder="1" applyAlignment="1" applyProtection="1">
      <alignment horizontal="left" vertical="center" wrapText="1"/>
      <protection hidden="1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" fillId="2" borderId="2" xfId="1" applyFont="1" applyFill="1" applyBorder="1" applyAlignment="1" applyProtection="1">
      <alignment horizontal="left" vertical="center" wrapText="1"/>
      <protection hidden="1"/>
    </xf>
    <xf numFmtId="2" fontId="4" fillId="0" borderId="2" xfId="0" applyNumberFormat="1" applyFont="1" applyBorder="1"/>
    <xf numFmtId="2" fontId="2" fillId="3" borderId="2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4" fillId="0" borderId="2" xfId="0" applyFont="1" applyBorder="1" applyAlignment="1">
      <alignment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2" xfId="0" applyFont="1" applyBorder="1" applyAlignment="1"/>
    <xf numFmtId="0" fontId="4" fillId="6" borderId="2" xfId="0" applyFont="1" applyFill="1" applyBorder="1" applyAlignment="1">
      <alignment horizontal="center" vertical="center"/>
    </xf>
    <xf numFmtId="0" fontId="1" fillId="6" borderId="2" xfId="1" applyFont="1" applyFill="1" applyBorder="1" applyAlignment="1" applyProtection="1">
      <alignment horizontal="center" vertical="center"/>
      <protection hidden="1"/>
    </xf>
    <xf numFmtId="2" fontId="4" fillId="0" borderId="2" xfId="0" applyNumberFormat="1" applyFont="1" applyBorder="1" applyAlignment="1"/>
    <xf numFmtId="0" fontId="1" fillId="0" borderId="2" xfId="1" applyFont="1" applyFill="1" applyBorder="1" applyAlignment="1" applyProtection="1">
      <alignment horizontal="left" wrapText="1"/>
      <protection hidden="1"/>
    </xf>
    <xf numFmtId="0" fontId="1" fillId="0" borderId="2" xfId="1" applyFont="1" applyFill="1" applyBorder="1" applyAlignment="1" applyProtection="1">
      <alignment horizontal="center"/>
      <protection hidden="1"/>
    </xf>
    <xf numFmtId="0" fontId="1" fillId="2" borderId="2" xfId="1" applyFont="1" applyFill="1" applyBorder="1" applyAlignment="1" applyProtection="1">
      <alignment horizontal="left" wrapText="1"/>
      <protection hidden="1"/>
    </xf>
    <xf numFmtId="0" fontId="1" fillId="0" borderId="2" xfId="1" quotePrefix="1" applyFont="1" applyFill="1" applyBorder="1" applyAlignment="1" applyProtection="1">
      <alignment horizontal="left" wrapText="1"/>
      <protection hidden="1"/>
    </xf>
    <xf numFmtId="1" fontId="4" fillId="6" borderId="2" xfId="0" applyNumberFormat="1" applyFont="1" applyFill="1" applyBorder="1"/>
    <xf numFmtId="0" fontId="4" fillId="6" borderId="2" xfId="0" applyFont="1" applyFill="1" applyBorder="1" applyAlignment="1">
      <alignment horizontal="center"/>
    </xf>
    <xf numFmtId="0" fontId="1" fillId="6" borderId="2" xfId="1" applyFont="1" applyFill="1" applyBorder="1" applyAlignment="1" applyProtection="1">
      <alignment horizontal="center"/>
      <protection hidden="1"/>
    </xf>
    <xf numFmtId="1" fontId="4" fillId="6" borderId="2" xfId="0" applyNumberFormat="1" applyFont="1" applyFill="1" applyBorder="1" applyAlignment="1"/>
    <xf numFmtId="44" fontId="2" fillId="3" borderId="2" xfId="0" applyNumberFormat="1" applyFont="1" applyFill="1" applyBorder="1" applyAlignment="1">
      <alignment horizontal="center" vertical="center" wrapText="1"/>
    </xf>
    <xf numFmtId="44" fontId="2" fillId="2" borderId="2" xfId="0" applyNumberFormat="1" applyFont="1" applyFill="1" applyBorder="1" applyAlignment="1">
      <alignment horizontal="center" vertical="center" wrapText="1"/>
    </xf>
    <xf numFmtId="44" fontId="4" fillId="0" borderId="2" xfId="0" applyNumberFormat="1" applyFont="1" applyBorder="1" applyAlignment="1"/>
    <xf numFmtId="44" fontId="0" fillId="0" borderId="0" xfId="0" applyNumberFormat="1"/>
    <xf numFmtId="44" fontId="4" fillId="6" borderId="2" xfId="0" applyNumberFormat="1" applyFont="1" applyFill="1" applyBorder="1" applyAlignment="1"/>
    <xf numFmtId="44" fontId="4" fillId="0" borderId="2" xfId="0" applyNumberFormat="1" applyFont="1" applyBorder="1"/>
    <xf numFmtId="44" fontId="4" fillId="6" borderId="2" xfId="0" applyNumberFormat="1" applyFont="1" applyFill="1" applyBorder="1"/>
    <xf numFmtId="1" fontId="2" fillId="3" borderId="2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Border="1"/>
    <xf numFmtId="1" fontId="0" fillId="0" borderId="0" xfId="0" applyNumberFormat="1"/>
    <xf numFmtId="0" fontId="4" fillId="2" borderId="2" xfId="0" applyFont="1" applyFill="1" applyBorder="1" applyAlignment="1">
      <alignment horizontal="center" vertical="center"/>
    </xf>
    <xf numFmtId="0" fontId="1" fillId="2" borderId="2" xfId="1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44" fontId="4" fillId="0" borderId="2" xfId="0" applyNumberFormat="1" applyFont="1" applyBorder="1" applyAlignment="1">
      <alignment horizontal="center"/>
    </xf>
    <xf numFmtId="44" fontId="7" fillId="7" borderId="2" xfId="0" applyNumberFormat="1" applyFont="1" applyFill="1" applyBorder="1" applyAlignment="1">
      <alignment horizontal="center"/>
    </xf>
    <xf numFmtId="44" fontId="2" fillId="7" borderId="2" xfId="0" applyNumberFormat="1" applyFont="1" applyFill="1" applyBorder="1"/>
    <xf numFmtId="1" fontId="4" fillId="2" borderId="2" xfId="0" applyNumberFormat="1" applyFont="1" applyFill="1" applyBorder="1"/>
    <xf numFmtId="0" fontId="1" fillId="0" borderId="2" xfId="1" quotePrefix="1" applyFont="1" applyFill="1" applyBorder="1" applyAlignment="1" applyProtection="1">
      <alignment horizontal="left"/>
      <protection hidden="1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44" fontId="7" fillId="7" borderId="3" xfId="0" applyNumberFormat="1" applyFont="1" applyFill="1" applyBorder="1" applyAlignment="1">
      <alignment horizontal="center"/>
    </xf>
    <xf numFmtId="44" fontId="7" fillId="7" borderId="5" xfId="0" applyNumberFormat="1" applyFont="1" applyFill="1" applyBorder="1" applyAlignment="1">
      <alignment horizontal="center"/>
    </xf>
    <xf numFmtId="44" fontId="7" fillId="7" borderId="6" xfId="0" applyNumberFormat="1" applyFont="1" applyFill="1" applyBorder="1" applyAlignment="1">
      <alignment horizontal="center"/>
    </xf>
    <xf numFmtId="44" fontId="2" fillId="7" borderId="3" xfId="0" applyNumberFormat="1" applyFont="1" applyFill="1" applyBorder="1" applyAlignment="1">
      <alignment horizontal="center"/>
    </xf>
    <xf numFmtId="44" fontId="2" fillId="7" borderId="5" xfId="0" applyNumberFormat="1" applyFont="1" applyFill="1" applyBorder="1" applyAlignment="1">
      <alignment horizontal="center"/>
    </xf>
    <xf numFmtId="44" fontId="2" fillId="7" borderId="6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 vertical="center"/>
    </xf>
    <xf numFmtId="44" fontId="7" fillId="7" borderId="2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</cellXfs>
  <cellStyles count="2">
    <cellStyle name="Normalny" xfId="0" builtinId="0"/>
    <cellStyle name="Normalny_JW1106 Olszty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1"/>
  <sheetViews>
    <sheetView zoomScale="90" zoomScaleNormal="90" workbookViewId="0">
      <selection activeCell="B18" sqref="B18"/>
    </sheetView>
  </sheetViews>
  <sheetFormatPr defaultRowHeight="15" x14ac:dyDescent="0.25"/>
  <cols>
    <col min="1" max="1" width="9.140625" style="6"/>
    <col min="2" max="2" width="37.85546875" customWidth="1"/>
    <col min="3" max="3" width="8" style="6" customWidth="1"/>
    <col min="4" max="4" width="14.85546875" style="6" customWidth="1"/>
    <col min="5" max="5" width="13.28515625" style="39" customWidth="1"/>
    <col min="6" max="6" width="14.42578125" style="32" customWidth="1"/>
    <col min="7" max="7" width="15.7109375" style="11" customWidth="1"/>
    <col min="8" max="8" width="10.28515625" customWidth="1"/>
    <col min="9" max="9" width="1.5703125" style="11" customWidth="1"/>
    <col min="10" max="10" width="13.28515625" style="32" customWidth="1"/>
    <col min="11" max="11" width="15.7109375" style="32" customWidth="1"/>
  </cols>
  <sheetData>
    <row r="1" spans="1:11" x14ac:dyDescent="0.25">
      <c r="A1" s="49" t="s">
        <v>6</v>
      </c>
      <c r="B1" s="50"/>
      <c r="C1" s="50"/>
      <c r="D1" s="50"/>
      <c r="E1" s="50"/>
      <c r="F1" s="50"/>
      <c r="G1" s="50"/>
      <c r="H1" s="50"/>
      <c r="I1" s="50"/>
      <c r="J1" s="50"/>
      <c r="K1" s="51"/>
    </row>
    <row r="2" spans="1:11" x14ac:dyDescent="0.25">
      <c r="A2" s="52"/>
      <c r="B2" s="53"/>
      <c r="C2" s="53"/>
      <c r="D2" s="53"/>
      <c r="E2" s="53"/>
      <c r="F2" s="53"/>
      <c r="G2" s="53"/>
      <c r="H2" s="53"/>
      <c r="I2" s="53"/>
      <c r="J2" s="53"/>
      <c r="K2" s="54"/>
    </row>
    <row r="3" spans="1:11" x14ac:dyDescent="0.25">
      <c r="A3" s="55" t="s">
        <v>26</v>
      </c>
      <c r="B3" s="56"/>
      <c r="C3" s="56"/>
      <c r="D3" s="56"/>
      <c r="E3" s="56"/>
      <c r="F3" s="56"/>
      <c r="G3" s="56"/>
      <c r="H3" s="56"/>
      <c r="I3" s="56"/>
      <c r="J3" s="56"/>
      <c r="K3" s="57"/>
    </row>
    <row r="4" spans="1:11" x14ac:dyDescent="0.25">
      <c r="A4" s="58"/>
      <c r="B4" s="59"/>
      <c r="C4" s="59"/>
      <c r="D4" s="59"/>
      <c r="E4" s="59"/>
      <c r="F4" s="59"/>
      <c r="G4" s="59"/>
      <c r="H4" s="59"/>
      <c r="I4" s="59"/>
      <c r="J4" s="59"/>
      <c r="K4" s="60"/>
    </row>
    <row r="5" spans="1:11" ht="58.5" customHeight="1" x14ac:dyDescent="0.25">
      <c r="A5" s="2" t="s">
        <v>4</v>
      </c>
      <c r="B5" s="3" t="s">
        <v>28</v>
      </c>
      <c r="C5" s="2" t="s">
        <v>5</v>
      </c>
      <c r="D5" s="3" t="s">
        <v>24</v>
      </c>
      <c r="E5" s="36" t="s">
        <v>0</v>
      </c>
      <c r="F5" s="29" t="s">
        <v>16</v>
      </c>
      <c r="G5" s="10" t="s">
        <v>17</v>
      </c>
      <c r="H5" s="3" t="s">
        <v>18</v>
      </c>
      <c r="I5" s="10"/>
      <c r="J5" s="29" t="s">
        <v>22</v>
      </c>
      <c r="K5" s="29" t="s">
        <v>1</v>
      </c>
    </row>
    <row r="6" spans="1:11" s="16" customFormat="1" ht="12" customHeight="1" x14ac:dyDescent="0.25">
      <c r="A6" s="13" t="s">
        <v>8</v>
      </c>
      <c r="B6" s="13" t="s">
        <v>9</v>
      </c>
      <c r="C6" s="13" t="s">
        <v>10</v>
      </c>
      <c r="D6" s="13" t="s">
        <v>11</v>
      </c>
      <c r="E6" s="37" t="s">
        <v>12</v>
      </c>
      <c r="F6" s="30" t="s">
        <v>13</v>
      </c>
      <c r="G6" s="15" t="s">
        <v>14</v>
      </c>
      <c r="H6" s="14" t="s">
        <v>15</v>
      </c>
      <c r="I6" s="15" t="s">
        <v>19</v>
      </c>
      <c r="J6" s="30" t="s">
        <v>21</v>
      </c>
      <c r="K6" s="30" t="s">
        <v>23</v>
      </c>
    </row>
    <row r="7" spans="1:11" ht="23.25" customHeight="1" x14ac:dyDescent="0.25">
      <c r="A7" s="5">
        <v>1</v>
      </c>
      <c r="B7" s="43" t="s">
        <v>29</v>
      </c>
      <c r="C7" s="42" t="s">
        <v>2</v>
      </c>
      <c r="D7" s="18"/>
      <c r="E7" s="38">
        <v>52</v>
      </c>
      <c r="F7" s="35">
        <v>0</v>
      </c>
      <c r="G7" s="34">
        <f>ROUND((F7*E7),2)</f>
        <v>0</v>
      </c>
      <c r="H7" s="25">
        <v>0</v>
      </c>
      <c r="I7" s="9">
        <f>(H7/100)+1</f>
        <v>1</v>
      </c>
      <c r="J7" s="34">
        <f>ROUND((K7-G7),2)</f>
        <v>0</v>
      </c>
      <c r="K7" s="34">
        <f>ROUND((G7*I7),2)</f>
        <v>0</v>
      </c>
    </row>
    <row r="8" spans="1:11" ht="23.25" customHeight="1" x14ac:dyDescent="0.25">
      <c r="A8" s="5">
        <v>2</v>
      </c>
      <c r="B8" s="43" t="s">
        <v>111</v>
      </c>
      <c r="C8" s="40" t="s">
        <v>3</v>
      </c>
      <c r="D8" s="18"/>
      <c r="E8" s="38">
        <v>11675</v>
      </c>
      <c r="F8" s="35">
        <v>0</v>
      </c>
      <c r="G8" s="34">
        <f t="shared" ref="G8:G66" si="0">ROUND((F8*E8),2)</f>
        <v>0</v>
      </c>
      <c r="H8" s="25">
        <v>0</v>
      </c>
      <c r="I8" s="9">
        <f t="shared" ref="I8:I66" si="1">(H8/100)+1</f>
        <v>1</v>
      </c>
      <c r="J8" s="34">
        <f t="shared" ref="J8:J65" si="2">ROUND((K8-G8),2)</f>
        <v>0</v>
      </c>
      <c r="K8" s="34">
        <f t="shared" ref="K8:K66" si="3">ROUND((G8*I8),2)</f>
        <v>0</v>
      </c>
    </row>
    <row r="9" spans="1:11" ht="23.25" customHeight="1" x14ac:dyDescent="0.25">
      <c r="A9" s="5">
        <v>3</v>
      </c>
      <c r="B9" s="43" t="s">
        <v>30</v>
      </c>
      <c r="C9" s="40" t="s">
        <v>3</v>
      </c>
      <c r="D9" s="18"/>
      <c r="E9" s="38">
        <v>140</v>
      </c>
      <c r="F9" s="35">
        <v>0</v>
      </c>
      <c r="G9" s="34">
        <f t="shared" si="0"/>
        <v>0</v>
      </c>
      <c r="H9" s="25">
        <v>0</v>
      </c>
      <c r="I9" s="9">
        <f t="shared" si="1"/>
        <v>1</v>
      </c>
      <c r="J9" s="34">
        <f t="shared" si="2"/>
        <v>0</v>
      </c>
      <c r="K9" s="34">
        <f t="shared" si="3"/>
        <v>0</v>
      </c>
    </row>
    <row r="10" spans="1:11" ht="24.75" customHeight="1" x14ac:dyDescent="0.25">
      <c r="A10" s="5">
        <v>4</v>
      </c>
      <c r="B10" s="1" t="s">
        <v>31</v>
      </c>
      <c r="C10" s="40" t="s">
        <v>3</v>
      </c>
      <c r="D10" s="18"/>
      <c r="E10" s="38">
        <v>1255</v>
      </c>
      <c r="F10" s="35">
        <v>0</v>
      </c>
      <c r="G10" s="34">
        <f t="shared" si="0"/>
        <v>0</v>
      </c>
      <c r="H10" s="25">
        <v>0</v>
      </c>
      <c r="I10" s="9">
        <f t="shared" si="1"/>
        <v>1</v>
      </c>
      <c r="J10" s="34">
        <f t="shared" si="2"/>
        <v>0</v>
      </c>
      <c r="K10" s="34">
        <f t="shared" si="3"/>
        <v>0</v>
      </c>
    </row>
    <row r="11" spans="1:11" x14ac:dyDescent="0.25">
      <c r="A11" s="5">
        <v>5</v>
      </c>
      <c r="B11" s="1" t="s">
        <v>32</v>
      </c>
      <c r="C11" s="40" t="s">
        <v>3</v>
      </c>
      <c r="D11" s="18"/>
      <c r="E11" s="38">
        <v>2900</v>
      </c>
      <c r="F11" s="35">
        <v>0</v>
      </c>
      <c r="G11" s="34">
        <f t="shared" si="0"/>
        <v>0</v>
      </c>
      <c r="H11" s="25">
        <v>0</v>
      </c>
      <c r="I11" s="9">
        <f t="shared" si="1"/>
        <v>1</v>
      </c>
      <c r="J11" s="34">
        <f t="shared" si="2"/>
        <v>0</v>
      </c>
      <c r="K11" s="34">
        <f t="shared" si="3"/>
        <v>0</v>
      </c>
    </row>
    <row r="12" spans="1:11" ht="25.5" x14ac:dyDescent="0.25">
      <c r="A12" s="5">
        <v>6</v>
      </c>
      <c r="B12" s="1" t="s">
        <v>33</v>
      </c>
      <c r="C12" s="40" t="s">
        <v>3</v>
      </c>
      <c r="D12" s="18"/>
      <c r="E12" s="38">
        <v>5350</v>
      </c>
      <c r="F12" s="35">
        <v>0</v>
      </c>
      <c r="G12" s="34">
        <f t="shared" si="0"/>
        <v>0</v>
      </c>
      <c r="H12" s="25">
        <v>0</v>
      </c>
      <c r="I12" s="9">
        <f t="shared" si="1"/>
        <v>1</v>
      </c>
      <c r="J12" s="34">
        <f t="shared" si="2"/>
        <v>0</v>
      </c>
      <c r="K12" s="34">
        <f t="shared" si="3"/>
        <v>0</v>
      </c>
    </row>
    <row r="13" spans="1:11" ht="25.5" x14ac:dyDescent="0.25">
      <c r="A13" s="5">
        <v>7</v>
      </c>
      <c r="B13" s="1" t="s">
        <v>34</v>
      </c>
      <c r="C13" s="40" t="s">
        <v>3</v>
      </c>
      <c r="D13" s="18"/>
      <c r="E13" s="38">
        <v>5350</v>
      </c>
      <c r="F13" s="35">
        <v>0</v>
      </c>
      <c r="G13" s="34">
        <f t="shared" si="0"/>
        <v>0</v>
      </c>
      <c r="H13" s="25">
        <v>0</v>
      </c>
      <c r="I13" s="9">
        <f t="shared" si="1"/>
        <v>1</v>
      </c>
      <c r="J13" s="34">
        <f t="shared" si="2"/>
        <v>0</v>
      </c>
      <c r="K13" s="34">
        <f t="shared" si="3"/>
        <v>0</v>
      </c>
    </row>
    <row r="14" spans="1:11" x14ac:dyDescent="0.25">
      <c r="A14" s="40">
        <v>8</v>
      </c>
      <c r="B14" s="1" t="s">
        <v>35</v>
      </c>
      <c r="C14" s="40" t="s">
        <v>2</v>
      </c>
      <c r="D14" s="18"/>
      <c r="E14" s="38">
        <v>140</v>
      </c>
      <c r="F14" s="35">
        <v>0</v>
      </c>
      <c r="G14" s="34">
        <f t="shared" si="0"/>
        <v>0</v>
      </c>
      <c r="H14" s="25">
        <v>0</v>
      </c>
      <c r="I14" s="9">
        <f t="shared" si="1"/>
        <v>1</v>
      </c>
      <c r="J14" s="34">
        <f t="shared" si="2"/>
        <v>0</v>
      </c>
      <c r="K14" s="34">
        <f t="shared" si="3"/>
        <v>0</v>
      </c>
    </row>
    <row r="15" spans="1:11" x14ac:dyDescent="0.25">
      <c r="A15" s="5">
        <v>9</v>
      </c>
      <c r="B15" s="1" t="s">
        <v>36</v>
      </c>
      <c r="C15" s="40" t="s">
        <v>2</v>
      </c>
      <c r="D15" s="18"/>
      <c r="E15" s="38">
        <v>505</v>
      </c>
      <c r="F15" s="35">
        <v>0</v>
      </c>
      <c r="G15" s="34">
        <f t="shared" si="0"/>
        <v>0</v>
      </c>
      <c r="H15" s="25">
        <v>0</v>
      </c>
      <c r="I15" s="9">
        <f t="shared" si="1"/>
        <v>1</v>
      </c>
      <c r="J15" s="34">
        <f t="shared" si="2"/>
        <v>0</v>
      </c>
      <c r="K15" s="34">
        <f t="shared" si="3"/>
        <v>0</v>
      </c>
    </row>
    <row r="16" spans="1:11" x14ac:dyDescent="0.25">
      <c r="A16" s="5">
        <v>10</v>
      </c>
      <c r="B16" s="1" t="s">
        <v>37</v>
      </c>
      <c r="C16" s="41" t="s">
        <v>2</v>
      </c>
      <c r="D16" s="19"/>
      <c r="E16" s="38">
        <v>2350</v>
      </c>
      <c r="F16" s="35">
        <v>0</v>
      </c>
      <c r="G16" s="34">
        <f t="shared" si="0"/>
        <v>0</v>
      </c>
      <c r="H16" s="25">
        <v>0</v>
      </c>
      <c r="I16" s="9">
        <f t="shared" si="1"/>
        <v>1</v>
      </c>
      <c r="J16" s="34">
        <f t="shared" si="2"/>
        <v>0</v>
      </c>
      <c r="K16" s="34">
        <f t="shared" si="3"/>
        <v>0</v>
      </c>
    </row>
    <row r="17" spans="1:11" x14ac:dyDescent="0.25">
      <c r="A17" s="5">
        <v>11</v>
      </c>
      <c r="B17" s="8" t="s">
        <v>38</v>
      </c>
      <c r="C17" s="41" t="s">
        <v>3</v>
      </c>
      <c r="D17" s="19"/>
      <c r="E17" s="38">
        <v>315</v>
      </c>
      <c r="F17" s="35">
        <v>0</v>
      </c>
      <c r="G17" s="34">
        <f t="shared" si="0"/>
        <v>0</v>
      </c>
      <c r="H17" s="25">
        <v>0</v>
      </c>
      <c r="I17" s="9">
        <f t="shared" si="1"/>
        <v>1</v>
      </c>
      <c r="J17" s="34">
        <f t="shared" si="2"/>
        <v>0</v>
      </c>
      <c r="K17" s="34">
        <f t="shared" si="3"/>
        <v>0</v>
      </c>
    </row>
    <row r="18" spans="1:11" x14ac:dyDescent="0.25">
      <c r="A18" s="40">
        <v>12</v>
      </c>
      <c r="B18" s="1" t="s">
        <v>39</v>
      </c>
      <c r="C18" s="41" t="s">
        <v>2</v>
      </c>
      <c r="D18" s="19"/>
      <c r="E18" s="38">
        <v>635</v>
      </c>
      <c r="F18" s="35">
        <v>0</v>
      </c>
      <c r="G18" s="34">
        <f t="shared" si="0"/>
        <v>0</v>
      </c>
      <c r="H18" s="25">
        <v>0</v>
      </c>
      <c r="I18" s="9">
        <f t="shared" si="1"/>
        <v>1</v>
      </c>
      <c r="J18" s="34">
        <f t="shared" si="2"/>
        <v>0</v>
      </c>
      <c r="K18" s="34">
        <f t="shared" si="3"/>
        <v>0</v>
      </c>
    </row>
    <row r="19" spans="1:11" x14ac:dyDescent="0.25">
      <c r="A19" s="40">
        <v>13</v>
      </c>
      <c r="B19" s="1" t="s">
        <v>40</v>
      </c>
      <c r="C19" s="41" t="s">
        <v>2</v>
      </c>
      <c r="D19" s="19"/>
      <c r="E19" s="38">
        <v>1590</v>
      </c>
      <c r="F19" s="35">
        <v>0</v>
      </c>
      <c r="G19" s="34">
        <f t="shared" si="0"/>
        <v>0</v>
      </c>
      <c r="H19" s="25">
        <v>0</v>
      </c>
      <c r="I19" s="9">
        <f t="shared" si="1"/>
        <v>1</v>
      </c>
      <c r="J19" s="34">
        <f t="shared" si="2"/>
        <v>0</v>
      </c>
      <c r="K19" s="34">
        <f t="shared" si="3"/>
        <v>0</v>
      </c>
    </row>
    <row r="20" spans="1:11" ht="25.5" x14ac:dyDescent="0.25">
      <c r="A20" s="40">
        <v>14</v>
      </c>
      <c r="B20" s="1" t="s">
        <v>41</v>
      </c>
      <c r="C20" s="41" t="s">
        <v>2</v>
      </c>
      <c r="D20" s="19"/>
      <c r="E20" s="38">
        <v>330</v>
      </c>
      <c r="F20" s="35">
        <v>0</v>
      </c>
      <c r="G20" s="34">
        <f t="shared" si="0"/>
        <v>0</v>
      </c>
      <c r="H20" s="25">
        <v>0</v>
      </c>
      <c r="I20" s="9">
        <f t="shared" si="1"/>
        <v>1</v>
      </c>
      <c r="J20" s="34">
        <f t="shared" si="2"/>
        <v>0</v>
      </c>
      <c r="K20" s="34">
        <f t="shared" si="3"/>
        <v>0</v>
      </c>
    </row>
    <row r="21" spans="1:11" ht="25.5" x14ac:dyDescent="0.25">
      <c r="A21" s="40">
        <v>15</v>
      </c>
      <c r="B21" s="1" t="s">
        <v>42</v>
      </c>
      <c r="C21" s="41" t="s">
        <v>2</v>
      </c>
      <c r="D21" s="19"/>
      <c r="E21" s="38">
        <v>1975</v>
      </c>
      <c r="F21" s="35">
        <v>0</v>
      </c>
      <c r="G21" s="34">
        <f t="shared" si="0"/>
        <v>0</v>
      </c>
      <c r="H21" s="25">
        <v>0</v>
      </c>
      <c r="I21" s="9">
        <f t="shared" si="1"/>
        <v>1</v>
      </c>
      <c r="J21" s="34">
        <f t="shared" si="2"/>
        <v>0</v>
      </c>
      <c r="K21" s="34">
        <f t="shared" si="3"/>
        <v>0</v>
      </c>
    </row>
    <row r="22" spans="1:11" ht="25.5" x14ac:dyDescent="0.25">
      <c r="A22" s="40">
        <v>16</v>
      </c>
      <c r="B22" s="1" t="s">
        <v>43</v>
      </c>
      <c r="C22" s="41" t="s">
        <v>2</v>
      </c>
      <c r="D22" s="19"/>
      <c r="E22" s="38">
        <v>515</v>
      </c>
      <c r="F22" s="35">
        <v>0</v>
      </c>
      <c r="G22" s="34">
        <f t="shared" si="0"/>
        <v>0</v>
      </c>
      <c r="H22" s="25">
        <v>0</v>
      </c>
      <c r="I22" s="9">
        <f t="shared" si="1"/>
        <v>1</v>
      </c>
      <c r="J22" s="34">
        <f t="shared" si="2"/>
        <v>0</v>
      </c>
      <c r="K22" s="34">
        <f t="shared" si="3"/>
        <v>0</v>
      </c>
    </row>
    <row r="23" spans="1:11" ht="25.5" x14ac:dyDescent="0.25">
      <c r="A23" s="5">
        <v>17</v>
      </c>
      <c r="B23" s="1" t="s">
        <v>44</v>
      </c>
      <c r="C23" s="41" t="s">
        <v>2</v>
      </c>
      <c r="D23" s="19"/>
      <c r="E23" s="38">
        <v>1990</v>
      </c>
      <c r="F23" s="35">
        <v>0</v>
      </c>
      <c r="G23" s="34">
        <f t="shared" si="0"/>
        <v>0</v>
      </c>
      <c r="H23" s="25">
        <v>0</v>
      </c>
      <c r="I23" s="9">
        <f t="shared" si="1"/>
        <v>1</v>
      </c>
      <c r="J23" s="34">
        <f t="shared" si="2"/>
        <v>0</v>
      </c>
      <c r="K23" s="34">
        <f t="shared" si="3"/>
        <v>0</v>
      </c>
    </row>
    <row r="24" spans="1:11" ht="25.5" x14ac:dyDescent="0.25">
      <c r="A24" s="5">
        <v>18</v>
      </c>
      <c r="B24" s="1" t="s">
        <v>45</v>
      </c>
      <c r="C24" s="41" t="s">
        <v>2</v>
      </c>
      <c r="D24" s="19"/>
      <c r="E24" s="38">
        <v>1590</v>
      </c>
      <c r="F24" s="35">
        <v>0</v>
      </c>
      <c r="G24" s="34">
        <f t="shared" si="0"/>
        <v>0</v>
      </c>
      <c r="H24" s="25">
        <v>0</v>
      </c>
      <c r="I24" s="9">
        <f t="shared" si="1"/>
        <v>1</v>
      </c>
      <c r="J24" s="34">
        <f t="shared" si="2"/>
        <v>0</v>
      </c>
      <c r="K24" s="34">
        <f t="shared" si="3"/>
        <v>0</v>
      </c>
    </row>
    <row r="25" spans="1:11" ht="25.5" x14ac:dyDescent="0.25">
      <c r="A25" s="5">
        <v>19</v>
      </c>
      <c r="B25" s="1" t="s">
        <v>46</v>
      </c>
      <c r="C25" s="41" t="s">
        <v>2</v>
      </c>
      <c r="D25" s="19"/>
      <c r="E25" s="38">
        <v>390</v>
      </c>
      <c r="F25" s="35">
        <v>0</v>
      </c>
      <c r="G25" s="34">
        <f t="shared" si="0"/>
        <v>0</v>
      </c>
      <c r="H25" s="25">
        <v>0</v>
      </c>
      <c r="I25" s="9">
        <f t="shared" si="1"/>
        <v>1</v>
      </c>
      <c r="J25" s="34">
        <f t="shared" si="2"/>
        <v>0</v>
      </c>
      <c r="K25" s="34">
        <f t="shared" si="3"/>
        <v>0</v>
      </c>
    </row>
    <row r="26" spans="1:11" ht="25.5" x14ac:dyDescent="0.25">
      <c r="A26" s="5">
        <v>20</v>
      </c>
      <c r="B26" s="1" t="s">
        <v>47</v>
      </c>
      <c r="C26" s="41" t="s">
        <v>2</v>
      </c>
      <c r="D26" s="19"/>
      <c r="E26" s="38">
        <v>1600</v>
      </c>
      <c r="F26" s="35">
        <v>0</v>
      </c>
      <c r="G26" s="34">
        <f t="shared" si="0"/>
        <v>0</v>
      </c>
      <c r="H26" s="25">
        <v>0</v>
      </c>
      <c r="I26" s="9">
        <f t="shared" si="1"/>
        <v>1</v>
      </c>
      <c r="J26" s="34">
        <f t="shared" si="2"/>
        <v>0</v>
      </c>
      <c r="K26" s="34">
        <f t="shared" si="3"/>
        <v>0</v>
      </c>
    </row>
    <row r="27" spans="1:11" ht="25.5" x14ac:dyDescent="0.25">
      <c r="A27" s="5">
        <v>21</v>
      </c>
      <c r="B27" s="1" t="s">
        <v>48</v>
      </c>
      <c r="C27" s="41" t="s">
        <v>2</v>
      </c>
      <c r="D27" s="19"/>
      <c r="E27" s="38">
        <v>575</v>
      </c>
      <c r="F27" s="35">
        <v>0</v>
      </c>
      <c r="G27" s="34">
        <f t="shared" si="0"/>
        <v>0</v>
      </c>
      <c r="H27" s="25">
        <v>0</v>
      </c>
      <c r="I27" s="9">
        <f t="shared" si="1"/>
        <v>1</v>
      </c>
      <c r="J27" s="34">
        <f t="shared" si="2"/>
        <v>0</v>
      </c>
      <c r="K27" s="34">
        <f t="shared" si="3"/>
        <v>0</v>
      </c>
    </row>
    <row r="28" spans="1:11" x14ac:dyDescent="0.25">
      <c r="A28" s="5">
        <v>22</v>
      </c>
      <c r="B28" s="1" t="s">
        <v>49</v>
      </c>
      <c r="C28" s="41" t="s">
        <v>2</v>
      </c>
      <c r="D28" s="19"/>
      <c r="E28" s="38">
        <v>305</v>
      </c>
      <c r="F28" s="35">
        <v>0</v>
      </c>
      <c r="G28" s="34">
        <f t="shared" si="0"/>
        <v>0</v>
      </c>
      <c r="H28" s="25">
        <v>0</v>
      </c>
      <c r="I28" s="9">
        <f t="shared" si="1"/>
        <v>1</v>
      </c>
      <c r="J28" s="34">
        <f t="shared" si="2"/>
        <v>0</v>
      </c>
      <c r="K28" s="34">
        <f t="shared" si="3"/>
        <v>0</v>
      </c>
    </row>
    <row r="29" spans="1:11" ht="25.5" customHeight="1" x14ac:dyDescent="0.25">
      <c r="A29" s="5">
        <v>23</v>
      </c>
      <c r="B29" s="1" t="s">
        <v>50</v>
      </c>
      <c r="C29" s="41" t="s">
        <v>2</v>
      </c>
      <c r="D29" s="19"/>
      <c r="E29" s="38">
        <v>1730</v>
      </c>
      <c r="F29" s="35">
        <v>0</v>
      </c>
      <c r="G29" s="34">
        <f t="shared" si="0"/>
        <v>0</v>
      </c>
      <c r="H29" s="25">
        <v>0</v>
      </c>
      <c r="I29" s="9">
        <f t="shared" si="1"/>
        <v>1</v>
      </c>
      <c r="J29" s="34">
        <f t="shared" si="2"/>
        <v>0</v>
      </c>
      <c r="K29" s="34">
        <f t="shared" si="3"/>
        <v>0</v>
      </c>
    </row>
    <row r="30" spans="1:11" x14ac:dyDescent="0.25">
      <c r="A30" s="40">
        <v>24</v>
      </c>
      <c r="B30" s="1" t="s">
        <v>51</v>
      </c>
      <c r="C30" s="41" t="s">
        <v>2</v>
      </c>
      <c r="D30" s="19"/>
      <c r="E30" s="38">
        <v>1875</v>
      </c>
      <c r="F30" s="35">
        <v>0</v>
      </c>
      <c r="G30" s="34">
        <f t="shared" si="0"/>
        <v>0</v>
      </c>
      <c r="H30" s="25">
        <v>0</v>
      </c>
      <c r="I30" s="9">
        <f t="shared" si="1"/>
        <v>1</v>
      </c>
      <c r="J30" s="34">
        <f t="shared" si="2"/>
        <v>0</v>
      </c>
      <c r="K30" s="34">
        <f t="shared" si="3"/>
        <v>0</v>
      </c>
    </row>
    <row r="31" spans="1:11" x14ac:dyDescent="0.25">
      <c r="A31" s="5">
        <v>25</v>
      </c>
      <c r="B31" s="1" t="s">
        <v>52</v>
      </c>
      <c r="C31" s="41" t="s">
        <v>2</v>
      </c>
      <c r="D31" s="19"/>
      <c r="E31" s="38">
        <v>1875</v>
      </c>
      <c r="F31" s="35">
        <v>0</v>
      </c>
      <c r="G31" s="34">
        <f t="shared" si="0"/>
        <v>0</v>
      </c>
      <c r="H31" s="25">
        <v>0</v>
      </c>
      <c r="I31" s="9">
        <f t="shared" si="1"/>
        <v>1</v>
      </c>
      <c r="J31" s="34">
        <f t="shared" si="2"/>
        <v>0</v>
      </c>
      <c r="K31" s="34">
        <f t="shared" si="3"/>
        <v>0</v>
      </c>
    </row>
    <row r="32" spans="1:11" ht="25.5" x14ac:dyDescent="0.25">
      <c r="A32" s="5">
        <v>26</v>
      </c>
      <c r="B32" s="1" t="s">
        <v>53</v>
      </c>
      <c r="C32" s="41" t="s">
        <v>2</v>
      </c>
      <c r="D32" s="19"/>
      <c r="E32" s="38">
        <v>850</v>
      </c>
      <c r="F32" s="35">
        <v>0</v>
      </c>
      <c r="G32" s="34">
        <f t="shared" si="0"/>
        <v>0</v>
      </c>
      <c r="H32" s="25">
        <v>0</v>
      </c>
      <c r="I32" s="9">
        <f t="shared" si="1"/>
        <v>1</v>
      </c>
      <c r="J32" s="34">
        <f t="shared" si="2"/>
        <v>0</v>
      </c>
      <c r="K32" s="34">
        <f t="shared" si="3"/>
        <v>0</v>
      </c>
    </row>
    <row r="33" spans="1:11" ht="25.5" x14ac:dyDescent="0.25">
      <c r="A33" s="5">
        <v>27</v>
      </c>
      <c r="B33" s="1" t="s">
        <v>54</v>
      </c>
      <c r="C33" s="41" t="s">
        <v>2</v>
      </c>
      <c r="D33" s="19"/>
      <c r="E33" s="38">
        <v>525</v>
      </c>
      <c r="F33" s="35">
        <v>0</v>
      </c>
      <c r="G33" s="34">
        <f t="shared" si="0"/>
        <v>0</v>
      </c>
      <c r="H33" s="25">
        <v>0</v>
      </c>
      <c r="I33" s="9">
        <f t="shared" si="1"/>
        <v>1</v>
      </c>
      <c r="J33" s="34">
        <f t="shared" si="2"/>
        <v>0</v>
      </c>
      <c r="K33" s="34">
        <f t="shared" si="3"/>
        <v>0</v>
      </c>
    </row>
    <row r="34" spans="1:11" ht="25.5" x14ac:dyDescent="0.25">
      <c r="A34" s="5">
        <v>28</v>
      </c>
      <c r="B34" s="1" t="s">
        <v>55</v>
      </c>
      <c r="C34" s="41" t="s">
        <v>2</v>
      </c>
      <c r="D34" s="19"/>
      <c r="E34" s="38">
        <v>1375</v>
      </c>
      <c r="F34" s="35">
        <v>0</v>
      </c>
      <c r="G34" s="34">
        <f t="shared" si="0"/>
        <v>0</v>
      </c>
      <c r="H34" s="25">
        <v>0</v>
      </c>
      <c r="I34" s="9">
        <f t="shared" si="1"/>
        <v>1</v>
      </c>
      <c r="J34" s="34">
        <f t="shared" si="2"/>
        <v>0</v>
      </c>
      <c r="K34" s="34">
        <f t="shared" si="3"/>
        <v>0</v>
      </c>
    </row>
    <row r="35" spans="1:11" ht="25.5" x14ac:dyDescent="0.25">
      <c r="A35" s="5">
        <v>29</v>
      </c>
      <c r="B35" s="1" t="s">
        <v>56</v>
      </c>
      <c r="C35" s="41" t="s">
        <v>2</v>
      </c>
      <c r="D35" s="19"/>
      <c r="E35" s="38">
        <v>1425</v>
      </c>
      <c r="F35" s="35">
        <v>0</v>
      </c>
      <c r="G35" s="34">
        <f t="shared" si="0"/>
        <v>0</v>
      </c>
      <c r="H35" s="25">
        <v>0</v>
      </c>
      <c r="I35" s="9">
        <f t="shared" si="1"/>
        <v>1</v>
      </c>
      <c r="J35" s="34">
        <f t="shared" si="2"/>
        <v>0</v>
      </c>
      <c r="K35" s="34">
        <f t="shared" si="3"/>
        <v>0</v>
      </c>
    </row>
    <row r="36" spans="1:11" ht="25.5" x14ac:dyDescent="0.25">
      <c r="A36" s="5">
        <v>30</v>
      </c>
      <c r="B36" s="1" t="s">
        <v>57</v>
      </c>
      <c r="C36" s="41" t="s">
        <v>2</v>
      </c>
      <c r="D36" s="19"/>
      <c r="E36" s="38">
        <v>825</v>
      </c>
      <c r="F36" s="35">
        <v>0</v>
      </c>
      <c r="G36" s="34">
        <f t="shared" si="0"/>
        <v>0</v>
      </c>
      <c r="H36" s="25">
        <v>0</v>
      </c>
      <c r="I36" s="9">
        <f t="shared" si="1"/>
        <v>1</v>
      </c>
      <c r="J36" s="34">
        <f t="shared" si="2"/>
        <v>0</v>
      </c>
      <c r="K36" s="34">
        <f t="shared" si="3"/>
        <v>0</v>
      </c>
    </row>
    <row r="37" spans="1:11" ht="25.5" x14ac:dyDescent="0.25">
      <c r="A37" s="5">
        <v>31</v>
      </c>
      <c r="B37" s="1" t="s">
        <v>58</v>
      </c>
      <c r="C37" s="41" t="s">
        <v>2</v>
      </c>
      <c r="D37" s="19"/>
      <c r="E37" s="38">
        <v>1075</v>
      </c>
      <c r="F37" s="35">
        <v>0</v>
      </c>
      <c r="G37" s="34">
        <f t="shared" si="0"/>
        <v>0</v>
      </c>
      <c r="H37" s="25">
        <v>0</v>
      </c>
      <c r="I37" s="9">
        <f t="shared" si="1"/>
        <v>1</v>
      </c>
      <c r="J37" s="34">
        <f t="shared" si="2"/>
        <v>0</v>
      </c>
      <c r="K37" s="34">
        <f t="shared" si="3"/>
        <v>0</v>
      </c>
    </row>
    <row r="38" spans="1:11" ht="25.5" x14ac:dyDescent="0.25">
      <c r="A38" s="5">
        <v>32</v>
      </c>
      <c r="B38" s="1" t="s">
        <v>59</v>
      </c>
      <c r="C38" s="41" t="s">
        <v>2</v>
      </c>
      <c r="D38" s="19"/>
      <c r="E38" s="38">
        <v>605</v>
      </c>
      <c r="F38" s="35">
        <v>0</v>
      </c>
      <c r="G38" s="34">
        <f t="shared" si="0"/>
        <v>0</v>
      </c>
      <c r="H38" s="25">
        <v>0</v>
      </c>
      <c r="I38" s="9">
        <f t="shared" si="1"/>
        <v>1</v>
      </c>
      <c r="J38" s="34">
        <f t="shared" si="2"/>
        <v>0</v>
      </c>
      <c r="K38" s="34">
        <f t="shared" si="3"/>
        <v>0</v>
      </c>
    </row>
    <row r="39" spans="1:11" x14ac:dyDescent="0.25">
      <c r="A39" s="5">
        <v>33</v>
      </c>
      <c r="B39" s="1" t="s">
        <v>60</v>
      </c>
      <c r="C39" s="41" t="s">
        <v>2</v>
      </c>
      <c r="D39" s="19"/>
      <c r="E39" s="38">
        <v>525</v>
      </c>
      <c r="F39" s="35">
        <v>0</v>
      </c>
      <c r="G39" s="34">
        <f t="shared" si="0"/>
        <v>0</v>
      </c>
      <c r="H39" s="25">
        <v>0</v>
      </c>
      <c r="I39" s="9">
        <f t="shared" si="1"/>
        <v>1</v>
      </c>
      <c r="J39" s="34">
        <f t="shared" si="2"/>
        <v>0</v>
      </c>
      <c r="K39" s="34">
        <f t="shared" si="3"/>
        <v>0</v>
      </c>
    </row>
    <row r="40" spans="1:11" x14ac:dyDescent="0.25">
      <c r="A40" s="5">
        <v>34</v>
      </c>
      <c r="B40" s="1" t="s">
        <v>61</v>
      </c>
      <c r="C40" s="41" t="s">
        <v>2</v>
      </c>
      <c r="D40" s="19"/>
      <c r="E40" s="38">
        <v>700</v>
      </c>
      <c r="F40" s="35">
        <v>0</v>
      </c>
      <c r="G40" s="34">
        <f t="shared" si="0"/>
        <v>0</v>
      </c>
      <c r="H40" s="25">
        <v>0</v>
      </c>
      <c r="I40" s="9">
        <f t="shared" si="1"/>
        <v>1</v>
      </c>
      <c r="J40" s="34">
        <f t="shared" si="2"/>
        <v>0</v>
      </c>
      <c r="K40" s="34">
        <f t="shared" si="3"/>
        <v>0</v>
      </c>
    </row>
    <row r="41" spans="1:11" x14ac:dyDescent="0.25">
      <c r="A41" s="40">
        <v>35</v>
      </c>
      <c r="B41" s="1" t="s">
        <v>62</v>
      </c>
      <c r="C41" s="41" t="s">
        <v>2</v>
      </c>
      <c r="D41" s="19"/>
      <c r="E41" s="38">
        <v>345</v>
      </c>
      <c r="F41" s="35">
        <v>0</v>
      </c>
      <c r="G41" s="34">
        <f t="shared" si="0"/>
        <v>0</v>
      </c>
      <c r="H41" s="25">
        <v>0</v>
      </c>
      <c r="I41" s="9">
        <f t="shared" si="1"/>
        <v>1</v>
      </c>
      <c r="J41" s="34">
        <f t="shared" si="2"/>
        <v>0</v>
      </c>
      <c r="K41" s="34">
        <f t="shared" si="3"/>
        <v>0</v>
      </c>
    </row>
    <row r="42" spans="1:11" ht="25.5" x14ac:dyDescent="0.25">
      <c r="A42" s="40">
        <v>36</v>
      </c>
      <c r="B42" s="1" t="s">
        <v>63</v>
      </c>
      <c r="C42" s="41" t="s">
        <v>2</v>
      </c>
      <c r="D42" s="19"/>
      <c r="E42" s="38">
        <v>795</v>
      </c>
      <c r="F42" s="35">
        <v>0</v>
      </c>
      <c r="G42" s="34">
        <f t="shared" si="0"/>
        <v>0</v>
      </c>
      <c r="H42" s="25">
        <v>0</v>
      </c>
      <c r="I42" s="9">
        <f t="shared" si="1"/>
        <v>1</v>
      </c>
      <c r="J42" s="34">
        <f t="shared" si="2"/>
        <v>0</v>
      </c>
      <c r="K42" s="34">
        <f t="shared" si="3"/>
        <v>0</v>
      </c>
    </row>
    <row r="43" spans="1:11" ht="25.5" x14ac:dyDescent="0.25">
      <c r="A43" s="5">
        <v>37</v>
      </c>
      <c r="B43" s="1" t="s">
        <v>64</v>
      </c>
      <c r="C43" s="41" t="s">
        <v>2</v>
      </c>
      <c r="D43" s="19"/>
      <c r="E43" s="38">
        <v>625</v>
      </c>
      <c r="F43" s="35">
        <v>0</v>
      </c>
      <c r="G43" s="34">
        <f t="shared" si="0"/>
        <v>0</v>
      </c>
      <c r="H43" s="25">
        <v>0</v>
      </c>
      <c r="I43" s="9">
        <f t="shared" si="1"/>
        <v>1</v>
      </c>
      <c r="J43" s="34">
        <f t="shared" si="2"/>
        <v>0</v>
      </c>
      <c r="K43" s="34">
        <f t="shared" si="3"/>
        <v>0</v>
      </c>
    </row>
    <row r="44" spans="1:11" ht="25.5" x14ac:dyDescent="0.25">
      <c r="A44" s="5">
        <v>38</v>
      </c>
      <c r="B44" s="1" t="s">
        <v>65</v>
      </c>
      <c r="C44" s="41" t="s">
        <v>2</v>
      </c>
      <c r="D44" s="19"/>
      <c r="E44" s="38">
        <v>1200</v>
      </c>
      <c r="F44" s="35">
        <v>0</v>
      </c>
      <c r="G44" s="34">
        <f t="shared" si="0"/>
        <v>0</v>
      </c>
      <c r="H44" s="25">
        <v>0</v>
      </c>
      <c r="I44" s="9">
        <f t="shared" si="1"/>
        <v>1</v>
      </c>
      <c r="J44" s="34">
        <f t="shared" si="2"/>
        <v>0</v>
      </c>
      <c r="K44" s="34">
        <f t="shared" si="3"/>
        <v>0</v>
      </c>
    </row>
    <row r="45" spans="1:11" x14ac:dyDescent="0.25">
      <c r="A45" s="5">
        <v>39</v>
      </c>
      <c r="B45" s="1" t="s">
        <v>66</v>
      </c>
      <c r="C45" s="41" t="s">
        <v>2</v>
      </c>
      <c r="D45" s="19"/>
      <c r="E45" s="38">
        <v>795</v>
      </c>
      <c r="F45" s="35">
        <v>0</v>
      </c>
      <c r="G45" s="34">
        <f t="shared" si="0"/>
        <v>0</v>
      </c>
      <c r="H45" s="25">
        <v>0</v>
      </c>
      <c r="I45" s="9">
        <f t="shared" si="1"/>
        <v>1</v>
      </c>
      <c r="J45" s="34">
        <f t="shared" si="2"/>
        <v>0</v>
      </c>
      <c r="K45" s="34">
        <f t="shared" si="3"/>
        <v>0</v>
      </c>
    </row>
    <row r="46" spans="1:11" x14ac:dyDescent="0.25">
      <c r="A46" s="40">
        <v>40</v>
      </c>
      <c r="B46" s="1" t="s">
        <v>67</v>
      </c>
      <c r="C46" s="41" t="s">
        <v>2</v>
      </c>
      <c r="D46" s="19"/>
      <c r="E46" s="38">
        <v>1125</v>
      </c>
      <c r="F46" s="35">
        <v>0</v>
      </c>
      <c r="G46" s="34">
        <f t="shared" si="0"/>
        <v>0</v>
      </c>
      <c r="H46" s="25">
        <v>0</v>
      </c>
      <c r="I46" s="9">
        <f t="shared" si="1"/>
        <v>1</v>
      </c>
      <c r="J46" s="34">
        <f t="shared" si="2"/>
        <v>0</v>
      </c>
      <c r="K46" s="34">
        <f t="shared" si="3"/>
        <v>0</v>
      </c>
    </row>
    <row r="47" spans="1:11" x14ac:dyDescent="0.25">
      <c r="A47" s="5">
        <v>41</v>
      </c>
      <c r="B47" s="1" t="s">
        <v>68</v>
      </c>
      <c r="C47" s="41" t="s">
        <v>2</v>
      </c>
      <c r="D47" s="19"/>
      <c r="E47" s="38">
        <v>955</v>
      </c>
      <c r="F47" s="35">
        <v>0</v>
      </c>
      <c r="G47" s="34">
        <f t="shared" si="0"/>
        <v>0</v>
      </c>
      <c r="H47" s="25">
        <v>0</v>
      </c>
      <c r="I47" s="9">
        <f t="shared" si="1"/>
        <v>1</v>
      </c>
      <c r="J47" s="34">
        <f t="shared" si="2"/>
        <v>0</v>
      </c>
      <c r="K47" s="34">
        <f t="shared" si="3"/>
        <v>0</v>
      </c>
    </row>
    <row r="48" spans="1:11" x14ac:dyDescent="0.25">
      <c r="A48" s="5">
        <v>42</v>
      </c>
      <c r="B48" s="1" t="s">
        <v>69</v>
      </c>
      <c r="C48" s="41" t="s">
        <v>2</v>
      </c>
      <c r="D48" s="19"/>
      <c r="E48" s="38">
        <v>1195</v>
      </c>
      <c r="F48" s="35">
        <v>0</v>
      </c>
      <c r="G48" s="34">
        <f t="shared" si="0"/>
        <v>0</v>
      </c>
      <c r="H48" s="25">
        <v>0</v>
      </c>
      <c r="I48" s="9">
        <f t="shared" si="1"/>
        <v>1</v>
      </c>
      <c r="J48" s="34">
        <f t="shared" si="2"/>
        <v>0</v>
      </c>
      <c r="K48" s="34">
        <f t="shared" si="3"/>
        <v>0</v>
      </c>
    </row>
    <row r="49" spans="1:11" x14ac:dyDescent="0.25">
      <c r="A49" s="5">
        <v>43</v>
      </c>
      <c r="B49" s="1" t="s">
        <v>70</v>
      </c>
      <c r="C49" s="41" t="s">
        <v>2</v>
      </c>
      <c r="D49" s="19"/>
      <c r="E49" s="38">
        <v>875</v>
      </c>
      <c r="F49" s="35">
        <v>0</v>
      </c>
      <c r="G49" s="34">
        <f t="shared" si="0"/>
        <v>0</v>
      </c>
      <c r="H49" s="25">
        <v>0</v>
      </c>
      <c r="I49" s="9">
        <f t="shared" si="1"/>
        <v>1</v>
      </c>
      <c r="J49" s="34">
        <f t="shared" si="2"/>
        <v>0</v>
      </c>
      <c r="K49" s="34">
        <f t="shared" si="3"/>
        <v>0</v>
      </c>
    </row>
    <row r="50" spans="1:11" x14ac:dyDescent="0.25">
      <c r="A50" s="5">
        <v>44</v>
      </c>
      <c r="B50" s="1" t="s">
        <v>71</v>
      </c>
      <c r="C50" s="41" t="s">
        <v>2</v>
      </c>
      <c r="D50" s="19"/>
      <c r="E50" s="38">
        <v>710</v>
      </c>
      <c r="F50" s="35">
        <v>0</v>
      </c>
      <c r="G50" s="34">
        <f t="shared" si="0"/>
        <v>0</v>
      </c>
      <c r="H50" s="25">
        <v>0</v>
      </c>
      <c r="I50" s="9">
        <f t="shared" si="1"/>
        <v>1</v>
      </c>
      <c r="J50" s="34">
        <f t="shared" si="2"/>
        <v>0</v>
      </c>
      <c r="K50" s="34">
        <f t="shared" si="3"/>
        <v>0</v>
      </c>
    </row>
    <row r="51" spans="1:11" x14ac:dyDescent="0.25">
      <c r="A51" s="5">
        <v>45</v>
      </c>
      <c r="B51" s="1" t="s">
        <v>72</v>
      </c>
      <c r="C51" s="41" t="s">
        <v>2</v>
      </c>
      <c r="D51" s="19"/>
      <c r="E51" s="38">
        <v>700</v>
      </c>
      <c r="F51" s="35">
        <v>0</v>
      </c>
      <c r="G51" s="34">
        <f t="shared" si="0"/>
        <v>0</v>
      </c>
      <c r="H51" s="25">
        <v>0</v>
      </c>
      <c r="I51" s="9">
        <f t="shared" si="1"/>
        <v>1</v>
      </c>
      <c r="J51" s="34">
        <f t="shared" si="2"/>
        <v>0</v>
      </c>
      <c r="K51" s="34">
        <f t="shared" si="3"/>
        <v>0</v>
      </c>
    </row>
    <row r="52" spans="1:11" x14ac:dyDescent="0.25">
      <c r="A52" s="40">
        <v>46</v>
      </c>
      <c r="B52" s="1" t="s">
        <v>73</v>
      </c>
      <c r="C52" s="41" t="s">
        <v>2</v>
      </c>
      <c r="D52" s="19"/>
      <c r="E52" s="38">
        <v>730</v>
      </c>
      <c r="F52" s="35">
        <v>0</v>
      </c>
      <c r="G52" s="34">
        <f t="shared" si="0"/>
        <v>0</v>
      </c>
      <c r="H52" s="25">
        <v>0</v>
      </c>
      <c r="I52" s="9">
        <f t="shared" si="1"/>
        <v>1</v>
      </c>
      <c r="J52" s="34">
        <f t="shared" si="2"/>
        <v>0</v>
      </c>
      <c r="K52" s="34">
        <f t="shared" si="3"/>
        <v>0</v>
      </c>
    </row>
    <row r="53" spans="1:11" x14ac:dyDescent="0.25">
      <c r="A53" s="40">
        <v>47</v>
      </c>
      <c r="B53" s="1" t="s">
        <v>74</v>
      </c>
      <c r="C53" s="41" t="s">
        <v>2</v>
      </c>
      <c r="D53" s="19"/>
      <c r="E53" s="38">
        <v>590</v>
      </c>
      <c r="F53" s="35">
        <v>0</v>
      </c>
      <c r="G53" s="34">
        <f t="shared" si="0"/>
        <v>0</v>
      </c>
      <c r="H53" s="25">
        <v>0</v>
      </c>
      <c r="I53" s="9">
        <f t="shared" si="1"/>
        <v>1</v>
      </c>
      <c r="J53" s="34">
        <f t="shared" si="2"/>
        <v>0</v>
      </c>
      <c r="K53" s="34">
        <f t="shared" si="3"/>
        <v>0</v>
      </c>
    </row>
    <row r="54" spans="1:11" x14ac:dyDescent="0.25">
      <c r="A54" s="40">
        <v>48</v>
      </c>
      <c r="B54" s="1" t="s">
        <v>75</v>
      </c>
      <c r="C54" s="41" t="s">
        <v>2</v>
      </c>
      <c r="D54" s="19"/>
      <c r="E54" s="38">
        <v>1080</v>
      </c>
      <c r="F54" s="35">
        <v>0</v>
      </c>
      <c r="G54" s="34">
        <f t="shared" si="0"/>
        <v>0</v>
      </c>
      <c r="H54" s="25">
        <v>0</v>
      </c>
      <c r="I54" s="9">
        <f t="shared" si="1"/>
        <v>1</v>
      </c>
      <c r="J54" s="34">
        <f t="shared" si="2"/>
        <v>0</v>
      </c>
      <c r="K54" s="34">
        <f t="shared" si="3"/>
        <v>0</v>
      </c>
    </row>
    <row r="55" spans="1:11" ht="25.5" x14ac:dyDescent="0.25">
      <c r="A55" s="5">
        <v>49</v>
      </c>
      <c r="B55" s="1" t="s">
        <v>76</v>
      </c>
      <c r="C55" s="41" t="s">
        <v>2</v>
      </c>
      <c r="D55" s="19"/>
      <c r="E55" s="38">
        <v>365</v>
      </c>
      <c r="F55" s="35">
        <v>0</v>
      </c>
      <c r="G55" s="34">
        <f t="shared" si="0"/>
        <v>0</v>
      </c>
      <c r="H55" s="25">
        <v>0</v>
      </c>
      <c r="I55" s="9">
        <f t="shared" si="1"/>
        <v>1</v>
      </c>
      <c r="J55" s="34">
        <f t="shared" si="2"/>
        <v>0</v>
      </c>
      <c r="K55" s="34">
        <f t="shared" si="3"/>
        <v>0</v>
      </c>
    </row>
    <row r="56" spans="1:11" x14ac:dyDescent="0.25">
      <c r="A56" s="5">
        <v>50</v>
      </c>
      <c r="B56" s="1" t="s">
        <v>77</v>
      </c>
      <c r="C56" s="41" t="s">
        <v>2</v>
      </c>
      <c r="D56" s="19"/>
      <c r="E56" s="38">
        <v>650</v>
      </c>
      <c r="F56" s="35">
        <v>0</v>
      </c>
      <c r="G56" s="34">
        <f t="shared" si="0"/>
        <v>0</v>
      </c>
      <c r="H56" s="25">
        <v>0</v>
      </c>
      <c r="I56" s="9">
        <f t="shared" si="1"/>
        <v>1</v>
      </c>
      <c r="J56" s="34">
        <f t="shared" si="2"/>
        <v>0</v>
      </c>
      <c r="K56" s="34">
        <f t="shared" si="3"/>
        <v>0</v>
      </c>
    </row>
    <row r="57" spans="1:11" x14ac:dyDescent="0.25">
      <c r="A57" s="5">
        <v>51</v>
      </c>
      <c r="B57" s="1" t="s">
        <v>78</v>
      </c>
      <c r="C57" s="41" t="s">
        <v>2</v>
      </c>
      <c r="D57" s="19"/>
      <c r="E57" s="38">
        <v>530</v>
      </c>
      <c r="F57" s="35">
        <v>0</v>
      </c>
      <c r="G57" s="34">
        <f t="shared" si="0"/>
        <v>0</v>
      </c>
      <c r="H57" s="25">
        <v>0</v>
      </c>
      <c r="I57" s="9">
        <f t="shared" si="1"/>
        <v>1</v>
      </c>
      <c r="J57" s="34">
        <f t="shared" si="2"/>
        <v>0</v>
      </c>
      <c r="K57" s="34">
        <f t="shared" si="3"/>
        <v>0</v>
      </c>
    </row>
    <row r="58" spans="1:11" ht="25.5" x14ac:dyDescent="0.25">
      <c r="A58" s="40">
        <v>52</v>
      </c>
      <c r="B58" s="1" t="s">
        <v>108</v>
      </c>
      <c r="C58" s="41" t="s">
        <v>2</v>
      </c>
      <c r="D58" s="19"/>
      <c r="E58" s="38">
        <v>535</v>
      </c>
      <c r="F58" s="35">
        <v>0</v>
      </c>
      <c r="G58" s="34">
        <f t="shared" si="0"/>
        <v>0</v>
      </c>
      <c r="H58" s="25">
        <v>0</v>
      </c>
      <c r="I58" s="9">
        <f t="shared" si="1"/>
        <v>1</v>
      </c>
      <c r="J58" s="34">
        <f t="shared" si="2"/>
        <v>0</v>
      </c>
      <c r="K58" s="34">
        <f t="shared" si="3"/>
        <v>0</v>
      </c>
    </row>
    <row r="59" spans="1:11" x14ac:dyDescent="0.25">
      <c r="A59" s="40">
        <v>53</v>
      </c>
      <c r="B59" s="1" t="s">
        <v>109</v>
      </c>
      <c r="C59" s="41" t="s">
        <v>2</v>
      </c>
      <c r="D59" s="19"/>
      <c r="E59" s="38">
        <v>290</v>
      </c>
      <c r="F59" s="35">
        <v>0</v>
      </c>
      <c r="G59" s="34">
        <f t="shared" si="0"/>
        <v>0</v>
      </c>
      <c r="H59" s="25">
        <v>0</v>
      </c>
      <c r="I59" s="9">
        <f t="shared" si="1"/>
        <v>1</v>
      </c>
      <c r="J59" s="34">
        <f t="shared" si="2"/>
        <v>0</v>
      </c>
      <c r="K59" s="34">
        <f t="shared" si="3"/>
        <v>0</v>
      </c>
    </row>
    <row r="60" spans="1:11" x14ac:dyDescent="0.25">
      <c r="A60" s="40">
        <v>54</v>
      </c>
      <c r="B60" s="1" t="s">
        <v>110</v>
      </c>
      <c r="C60" s="41" t="s">
        <v>2</v>
      </c>
      <c r="D60" s="19"/>
      <c r="E60" s="38">
        <v>555</v>
      </c>
      <c r="F60" s="35">
        <v>0</v>
      </c>
      <c r="G60" s="34">
        <f t="shared" si="0"/>
        <v>0</v>
      </c>
      <c r="H60" s="25">
        <v>0</v>
      </c>
      <c r="I60" s="9">
        <f t="shared" si="1"/>
        <v>1</v>
      </c>
      <c r="J60" s="34">
        <f t="shared" si="2"/>
        <v>0</v>
      </c>
      <c r="K60" s="34">
        <f t="shared" si="3"/>
        <v>0</v>
      </c>
    </row>
    <row r="61" spans="1:11" x14ac:dyDescent="0.25">
      <c r="A61" s="5">
        <v>55</v>
      </c>
      <c r="B61" s="1" t="s">
        <v>80</v>
      </c>
      <c r="C61" s="41" t="s">
        <v>2</v>
      </c>
      <c r="D61" s="19"/>
      <c r="E61" s="38">
        <v>475</v>
      </c>
      <c r="F61" s="35">
        <v>0</v>
      </c>
      <c r="G61" s="34">
        <f t="shared" si="0"/>
        <v>0</v>
      </c>
      <c r="H61" s="25">
        <v>0</v>
      </c>
      <c r="I61" s="9">
        <f t="shared" si="1"/>
        <v>1</v>
      </c>
      <c r="J61" s="34">
        <f t="shared" si="2"/>
        <v>0</v>
      </c>
      <c r="K61" s="34">
        <f t="shared" si="3"/>
        <v>0</v>
      </c>
    </row>
    <row r="62" spans="1:11" x14ac:dyDescent="0.25">
      <c r="A62" s="5">
        <v>56</v>
      </c>
      <c r="B62" s="1" t="s">
        <v>81</v>
      </c>
      <c r="C62" s="41" t="s">
        <v>2</v>
      </c>
      <c r="D62" s="19"/>
      <c r="E62" s="38">
        <v>258</v>
      </c>
      <c r="F62" s="35">
        <v>0</v>
      </c>
      <c r="G62" s="34">
        <f t="shared" si="0"/>
        <v>0</v>
      </c>
      <c r="H62" s="25">
        <v>0</v>
      </c>
      <c r="I62" s="9">
        <f t="shared" si="1"/>
        <v>1</v>
      </c>
      <c r="J62" s="34">
        <f t="shared" si="2"/>
        <v>0</v>
      </c>
      <c r="K62" s="34">
        <f t="shared" si="3"/>
        <v>0</v>
      </c>
    </row>
    <row r="63" spans="1:11" x14ac:dyDescent="0.25">
      <c r="A63" s="40">
        <v>57</v>
      </c>
      <c r="B63" s="1" t="s">
        <v>82</v>
      </c>
      <c r="C63" s="41" t="s">
        <v>2</v>
      </c>
      <c r="D63" s="19"/>
      <c r="E63" s="38">
        <v>254</v>
      </c>
      <c r="F63" s="35">
        <v>0</v>
      </c>
      <c r="G63" s="34">
        <f t="shared" si="0"/>
        <v>0</v>
      </c>
      <c r="H63" s="25">
        <v>0</v>
      </c>
      <c r="I63" s="9">
        <f t="shared" si="1"/>
        <v>1</v>
      </c>
      <c r="J63" s="34">
        <f t="shared" si="2"/>
        <v>0</v>
      </c>
      <c r="K63" s="34">
        <f t="shared" si="3"/>
        <v>0</v>
      </c>
    </row>
    <row r="64" spans="1:11" ht="24" customHeight="1" x14ac:dyDescent="0.25">
      <c r="A64" s="5">
        <v>58</v>
      </c>
      <c r="B64" s="4" t="s">
        <v>83</v>
      </c>
      <c r="C64" s="41" t="s">
        <v>2</v>
      </c>
      <c r="D64" s="19"/>
      <c r="E64" s="38">
        <v>4000</v>
      </c>
      <c r="F64" s="35">
        <v>0</v>
      </c>
      <c r="G64" s="34">
        <f t="shared" si="0"/>
        <v>0</v>
      </c>
      <c r="H64" s="25">
        <v>0</v>
      </c>
      <c r="I64" s="9">
        <f t="shared" si="1"/>
        <v>1</v>
      </c>
      <c r="J64" s="34">
        <f t="shared" si="2"/>
        <v>0</v>
      </c>
      <c r="K64" s="34">
        <f t="shared" si="3"/>
        <v>0</v>
      </c>
    </row>
    <row r="65" spans="1:11" ht="24" customHeight="1" x14ac:dyDescent="0.25">
      <c r="A65" s="5">
        <v>59</v>
      </c>
      <c r="B65" s="4" t="s">
        <v>84</v>
      </c>
      <c r="C65" s="41" t="s">
        <v>2</v>
      </c>
      <c r="D65" s="19"/>
      <c r="E65" s="38">
        <v>265</v>
      </c>
      <c r="F65" s="35">
        <v>0</v>
      </c>
      <c r="G65" s="34">
        <f t="shared" si="0"/>
        <v>0</v>
      </c>
      <c r="H65" s="25">
        <v>0</v>
      </c>
      <c r="I65" s="9">
        <f t="shared" si="1"/>
        <v>1</v>
      </c>
      <c r="J65" s="34">
        <f t="shared" si="2"/>
        <v>0</v>
      </c>
      <c r="K65" s="34">
        <f t="shared" si="3"/>
        <v>0</v>
      </c>
    </row>
    <row r="66" spans="1:11" ht="25.5" x14ac:dyDescent="0.25">
      <c r="A66" s="5">
        <v>60</v>
      </c>
      <c r="B66" s="4" t="s">
        <v>85</v>
      </c>
      <c r="C66" s="41" t="s">
        <v>2</v>
      </c>
      <c r="D66" s="19"/>
      <c r="E66" s="38">
        <v>510</v>
      </c>
      <c r="F66" s="35">
        <v>0</v>
      </c>
      <c r="G66" s="34">
        <f t="shared" si="0"/>
        <v>0</v>
      </c>
      <c r="H66" s="25">
        <v>0</v>
      </c>
      <c r="I66" s="9">
        <f t="shared" si="1"/>
        <v>1</v>
      </c>
      <c r="J66" s="34">
        <f t="shared" ref="J66" si="4">ROUND((K66-G66),2)</f>
        <v>0</v>
      </c>
      <c r="K66" s="34">
        <f t="shared" si="3"/>
        <v>0</v>
      </c>
    </row>
    <row r="67" spans="1:11" x14ac:dyDescent="0.25">
      <c r="A67" s="61" t="s">
        <v>115</v>
      </c>
      <c r="B67" s="62"/>
      <c r="C67" s="62"/>
      <c r="D67" s="62"/>
      <c r="E67" s="62"/>
      <c r="F67" s="63"/>
      <c r="G67" s="46">
        <f>SUM(G7:G66)</f>
        <v>0</v>
      </c>
      <c r="H67" s="47"/>
      <c r="I67" s="9"/>
      <c r="J67" s="46">
        <f>SUM(J7:J66)</f>
        <v>0</v>
      </c>
      <c r="K67" s="46">
        <f>SUM(K7:K66)</f>
        <v>0</v>
      </c>
    </row>
    <row r="68" spans="1:11" x14ac:dyDescent="0.25">
      <c r="A68" s="61" t="s">
        <v>116</v>
      </c>
      <c r="B68" s="62"/>
      <c r="C68" s="62"/>
      <c r="D68" s="62"/>
      <c r="E68" s="62"/>
      <c r="F68" s="63"/>
      <c r="G68" s="46">
        <f>SUM(G7:G66)*300%</f>
        <v>0</v>
      </c>
      <c r="H68" s="47"/>
      <c r="I68" s="9"/>
      <c r="J68" s="46">
        <f>SUM(J7:J66)*300%</f>
        <v>0</v>
      </c>
      <c r="K68" s="46">
        <f>SUM(K7:K66)*300%</f>
        <v>0</v>
      </c>
    </row>
    <row r="69" spans="1:11" x14ac:dyDescent="0.25">
      <c r="A69" s="61" t="s">
        <v>117</v>
      </c>
      <c r="B69" s="62"/>
      <c r="C69" s="62"/>
      <c r="D69" s="62"/>
      <c r="E69" s="62"/>
      <c r="F69" s="63"/>
      <c r="G69" s="70">
        <f>SUM(G67+G68)</f>
        <v>0</v>
      </c>
      <c r="H69" s="71"/>
      <c r="I69" s="71"/>
      <c r="J69" s="71"/>
      <c r="K69" s="72"/>
    </row>
    <row r="70" spans="1:11" x14ac:dyDescent="0.25">
      <c r="A70" s="61" t="s">
        <v>118</v>
      </c>
      <c r="B70" s="62"/>
      <c r="C70" s="62"/>
      <c r="D70" s="62"/>
      <c r="E70" s="62"/>
      <c r="F70" s="63"/>
      <c r="G70" s="70">
        <f>SUM(J67+J68)</f>
        <v>0</v>
      </c>
      <c r="H70" s="71"/>
      <c r="I70" s="71"/>
      <c r="J70" s="71"/>
      <c r="K70" s="72"/>
    </row>
    <row r="71" spans="1:11" ht="26.25" customHeight="1" x14ac:dyDescent="0.25">
      <c r="A71" s="64" t="s">
        <v>112</v>
      </c>
      <c r="B71" s="65"/>
      <c r="C71" s="65"/>
      <c r="D71" s="65"/>
      <c r="E71" s="65"/>
      <c r="F71" s="66"/>
      <c r="G71" s="67">
        <f>SUM(K67+K68)</f>
        <v>0</v>
      </c>
      <c r="H71" s="68"/>
      <c r="I71" s="68"/>
      <c r="J71" s="68"/>
      <c r="K71" s="69"/>
    </row>
  </sheetData>
  <mergeCells count="10">
    <mergeCell ref="A1:K2"/>
    <mergeCell ref="A3:K4"/>
    <mergeCell ref="A67:F67"/>
    <mergeCell ref="A68:F68"/>
    <mergeCell ref="A71:F71"/>
    <mergeCell ref="G71:K71"/>
    <mergeCell ref="A69:F69"/>
    <mergeCell ref="A70:F70"/>
    <mergeCell ref="G69:K69"/>
    <mergeCell ref="G70:K70"/>
  </mergeCells>
  <pageMargins left="0.7" right="0.7" top="0.75" bottom="0.75" header="0.3" footer="0.3"/>
  <pageSetup paperSize="9" scale="53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tabSelected="1" zoomScale="90" zoomScaleNormal="90" workbookViewId="0">
      <selection activeCell="B16" sqref="B16"/>
    </sheetView>
  </sheetViews>
  <sheetFormatPr defaultRowHeight="15" x14ac:dyDescent="0.25"/>
  <cols>
    <col min="2" max="2" width="37.85546875" customWidth="1"/>
    <col min="3" max="3" width="7.85546875" customWidth="1"/>
    <col min="4" max="4" width="14.85546875" customWidth="1"/>
    <col min="5" max="5" width="12.7109375" customWidth="1"/>
    <col min="6" max="6" width="14.42578125" style="32" customWidth="1"/>
    <col min="7" max="7" width="14" style="32" customWidth="1"/>
    <col min="8" max="8" width="10.28515625" customWidth="1"/>
    <col min="9" max="9" width="1.5703125" style="11" customWidth="1"/>
    <col min="10" max="10" width="13.28515625" style="32" customWidth="1"/>
    <col min="11" max="11" width="15.7109375" style="32" customWidth="1"/>
  </cols>
  <sheetData>
    <row r="1" spans="1:11" x14ac:dyDescent="0.25">
      <c r="A1" s="49" t="s">
        <v>7</v>
      </c>
      <c r="B1" s="50"/>
      <c r="C1" s="50"/>
      <c r="D1" s="50"/>
      <c r="E1" s="50"/>
      <c r="F1" s="50"/>
      <c r="G1" s="50"/>
      <c r="H1" s="50"/>
      <c r="I1" s="50"/>
      <c r="J1" s="50"/>
      <c r="K1" s="51"/>
    </row>
    <row r="2" spans="1:11" x14ac:dyDescent="0.25">
      <c r="A2" s="52"/>
      <c r="B2" s="53"/>
      <c r="C2" s="53"/>
      <c r="D2" s="53"/>
      <c r="E2" s="53"/>
      <c r="F2" s="53"/>
      <c r="G2" s="53"/>
      <c r="H2" s="53"/>
      <c r="I2" s="53"/>
      <c r="J2" s="53"/>
      <c r="K2" s="54"/>
    </row>
    <row r="3" spans="1:11" x14ac:dyDescent="0.25">
      <c r="A3" s="55" t="s">
        <v>20</v>
      </c>
      <c r="B3" s="56"/>
      <c r="C3" s="56"/>
      <c r="D3" s="56"/>
      <c r="E3" s="56"/>
      <c r="F3" s="56"/>
      <c r="G3" s="56"/>
      <c r="H3" s="56"/>
      <c r="I3" s="56"/>
      <c r="J3" s="56"/>
      <c r="K3" s="57"/>
    </row>
    <row r="4" spans="1:11" x14ac:dyDescent="0.25">
      <c r="A4" s="58"/>
      <c r="B4" s="59"/>
      <c r="C4" s="59"/>
      <c r="D4" s="59"/>
      <c r="E4" s="59"/>
      <c r="F4" s="59"/>
      <c r="G4" s="59"/>
      <c r="H4" s="59"/>
      <c r="I4" s="59"/>
      <c r="J4" s="59"/>
      <c r="K4" s="60"/>
    </row>
    <row r="5" spans="1:11" ht="51" x14ac:dyDescent="0.25">
      <c r="A5" s="2" t="s">
        <v>4</v>
      </c>
      <c r="B5" s="3" t="s">
        <v>28</v>
      </c>
      <c r="C5" s="2" t="s">
        <v>5</v>
      </c>
      <c r="D5" s="3" t="s">
        <v>24</v>
      </c>
      <c r="E5" s="3" t="s">
        <v>0</v>
      </c>
      <c r="F5" s="29" t="s">
        <v>16</v>
      </c>
      <c r="G5" s="29" t="s">
        <v>17</v>
      </c>
      <c r="H5" s="3" t="s">
        <v>18</v>
      </c>
      <c r="I5" s="10"/>
      <c r="J5" s="29" t="s">
        <v>22</v>
      </c>
      <c r="K5" s="29" t="s">
        <v>1</v>
      </c>
    </row>
    <row r="6" spans="1:11" x14ac:dyDescent="0.25">
      <c r="A6" s="13" t="s">
        <v>8</v>
      </c>
      <c r="B6" s="13" t="s">
        <v>9</v>
      </c>
      <c r="C6" s="13" t="s">
        <v>10</v>
      </c>
      <c r="D6" s="13" t="s">
        <v>11</v>
      </c>
      <c r="E6" s="14" t="s">
        <v>12</v>
      </c>
      <c r="F6" s="30" t="s">
        <v>13</v>
      </c>
      <c r="G6" s="30" t="s">
        <v>14</v>
      </c>
      <c r="H6" s="14" t="s">
        <v>15</v>
      </c>
      <c r="I6" s="15" t="s">
        <v>19</v>
      </c>
      <c r="J6" s="30" t="s">
        <v>21</v>
      </c>
      <c r="K6" s="30" t="s">
        <v>23</v>
      </c>
    </row>
    <row r="7" spans="1:11" ht="26.25" x14ac:dyDescent="0.25">
      <c r="A7" s="7">
        <v>1</v>
      </c>
      <c r="B7" s="12" t="s">
        <v>111</v>
      </c>
      <c r="C7" s="7" t="s">
        <v>3</v>
      </c>
      <c r="D7" s="26"/>
      <c r="E7" s="17">
        <v>125</v>
      </c>
      <c r="F7" s="33">
        <v>0</v>
      </c>
      <c r="G7" s="31">
        <f>ROUND((F7*E7),2)</f>
        <v>0</v>
      </c>
      <c r="H7" s="28">
        <v>0</v>
      </c>
      <c r="I7" s="20">
        <f>(H7/100)+1</f>
        <v>1</v>
      </c>
      <c r="J7" s="31">
        <f>ROUND((K7-G7),2)</f>
        <v>0</v>
      </c>
      <c r="K7" s="31">
        <f>ROUND((G7*I7),2)</f>
        <v>0</v>
      </c>
    </row>
    <row r="8" spans="1:11" ht="26.25" x14ac:dyDescent="0.25">
      <c r="A8" s="7">
        <v>2</v>
      </c>
      <c r="B8" s="12" t="s">
        <v>27</v>
      </c>
      <c r="C8" s="7" t="s">
        <v>3</v>
      </c>
      <c r="D8" s="26"/>
      <c r="E8" s="17">
        <v>75</v>
      </c>
      <c r="F8" s="33">
        <v>0</v>
      </c>
      <c r="G8" s="31">
        <f t="shared" ref="G8:G63" si="0">ROUND((F8*E8),2)</f>
        <v>0</v>
      </c>
      <c r="H8" s="28">
        <v>0</v>
      </c>
      <c r="I8" s="20">
        <f t="shared" ref="I8:I64" si="1">(H8/100)+1</f>
        <v>1</v>
      </c>
      <c r="J8" s="31">
        <f t="shared" ref="J8:J63" si="2">ROUND((K8-G8),2)</f>
        <v>0</v>
      </c>
      <c r="K8" s="31">
        <f t="shared" ref="K8:K63" si="3">ROUND((G8*I8),2)</f>
        <v>0</v>
      </c>
    </row>
    <row r="9" spans="1:11" x14ac:dyDescent="0.25">
      <c r="A9" s="7">
        <v>3</v>
      </c>
      <c r="B9" s="21" t="s">
        <v>25</v>
      </c>
      <c r="C9" s="7" t="s">
        <v>3</v>
      </c>
      <c r="D9" s="26"/>
      <c r="E9" s="17">
        <v>5000</v>
      </c>
      <c r="F9" s="33">
        <v>0</v>
      </c>
      <c r="G9" s="31">
        <f t="shared" si="0"/>
        <v>0</v>
      </c>
      <c r="H9" s="28">
        <v>0</v>
      </c>
      <c r="I9" s="20">
        <f t="shared" si="1"/>
        <v>1</v>
      </c>
      <c r="J9" s="31">
        <f t="shared" si="2"/>
        <v>0</v>
      </c>
      <c r="K9" s="31">
        <f t="shared" si="3"/>
        <v>0</v>
      </c>
    </row>
    <row r="10" spans="1:11" ht="26.25" x14ac:dyDescent="0.25">
      <c r="A10" s="7">
        <v>4</v>
      </c>
      <c r="B10" s="21" t="s">
        <v>33</v>
      </c>
      <c r="C10" s="7" t="s">
        <v>3</v>
      </c>
      <c r="D10" s="26"/>
      <c r="E10" s="17">
        <v>125</v>
      </c>
      <c r="F10" s="33">
        <v>0</v>
      </c>
      <c r="G10" s="31">
        <f t="shared" si="0"/>
        <v>0</v>
      </c>
      <c r="H10" s="28">
        <v>0</v>
      </c>
      <c r="I10" s="20">
        <f t="shared" si="1"/>
        <v>1</v>
      </c>
      <c r="J10" s="31">
        <f t="shared" si="2"/>
        <v>0</v>
      </c>
      <c r="K10" s="31">
        <f t="shared" si="3"/>
        <v>0</v>
      </c>
    </row>
    <row r="11" spans="1:11" ht="26.25" x14ac:dyDescent="0.25">
      <c r="A11" s="7">
        <v>5</v>
      </c>
      <c r="B11" s="21" t="s">
        <v>34</v>
      </c>
      <c r="C11" s="7" t="s">
        <v>3</v>
      </c>
      <c r="D11" s="26"/>
      <c r="E11" s="17">
        <v>125</v>
      </c>
      <c r="F11" s="33">
        <v>0</v>
      </c>
      <c r="G11" s="31">
        <f t="shared" si="0"/>
        <v>0</v>
      </c>
      <c r="H11" s="28">
        <v>0</v>
      </c>
      <c r="I11" s="20">
        <f t="shared" si="1"/>
        <v>1</v>
      </c>
      <c r="J11" s="31">
        <f t="shared" si="2"/>
        <v>0</v>
      </c>
      <c r="K11" s="31">
        <f t="shared" si="3"/>
        <v>0</v>
      </c>
    </row>
    <row r="12" spans="1:11" x14ac:dyDescent="0.25">
      <c r="A12" s="7">
        <v>6</v>
      </c>
      <c r="B12" s="21" t="s">
        <v>35</v>
      </c>
      <c r="C12" s="7" t="s">
        <v>2</v>
      </c>
      <c r="D12" s="26"/>
      <c r="E12" s="17">
        <v>5</v>
      </c>
      <c r="F12" s="33">
        <v>0</v>
      </c>
      <c r="G12" s="31">
        <f t="shared" si="0"/>
        <v>0</v>
      </c>
      <c r="H12" s="28">
        <v>0</v>
      </c>
      <c r="I12" s="20">
        <f t="shared" si="1"/>
        <v>1</v>
      </c>
      <c r="J12" s="31">
        <f t="shared" si="2"/>
        <v>0</v>
      </c>
      <c r="K12" s="31">
        <f t="shared" si="3"/>
        <v>0</v>
      </c>
    </row>
    <row r="13" spans="1:11" x14ac:dyDescent="0.25">
      <c r="A13" s="7">
        <v>7</v>
      </c>
      <c r="B13" s="21" t="s">
        <v>36</v>
      </c>
      <c r="C13" s="7" t="s">
        <v>2</v>
      </c>
      <c r="D13" s="26"/>
      <c r="E13" s="17">
        <v>125</v>
      </c>
      <c r="F13" s="33">
        <v>0</v>
      </c>
      <c r="G13" s="31">
        <f t="shared" si="0"/>
        <v>0</v>
      </c>
      <c r="H13" s="28">
        <v>0</v>
      </c>
      <c r="I13" s="20">
        <f t="shared" si="1"/>
        <v>1</v>
      </c>
      <c r="J13" s="31">
        <f t="shared" si="2"/>
        <v>0</v>
      </c>
      <c r="K13" s="31">
        <f t="shared" si="3"/>
        <v>0</v>
      </c>
    </row>
    <row r="14" spans="1:11" x14ac:dyDescent="0.25">
      <c r="A14" s="7">
        <v>8</v>
      </c>
      <c r="B14" s="21" t="s">
        <v>37</v>
      </c>
      <c r="C14" s="22" t="s">
        <v>2</v>
      </c>
      <c r="D14" s="27"/>
      <c r="E14" s="17">
        <v>1250</v>
      </c>
      <c r="F14" s="33">
        <v>0</v>
      </c>
      <c r="G14" s="31">
        <f t="shared" si="0"/>
        <v>0</v>
      </c>
      <c r="H14" s="28">
        <v>0</v>
      </c>
      <c r="I14" s="20">
        <f t="shared" si="1"/>
        <v>1</v>
      </c>
      <c r="J14" s="31">
        <f t="shared" si="2"/>
        <v>0</v>
      </c>
      <c r="K14" s="31">
        <f t="shared" si="3"/>
        <v>0</v>
      </c>
    </row>
    <row r="15" spans="1:11" x14ac:dyDescent="0.25">
      <c r="A15" s="7">
        <v>9</v>
      </c>
      <c r="B15" s="23" t="s">
        <v>86</v>
      </c>
      <c r="C15" s="22" t="s">
        <v>3</v>
      </c>
      <c r="D15" s="27"/>
      <c r="E15" s="17">
        <v>25</v>
      </c>
      <c r="F15" s="33">
        <v>0</v>
      </c>
      <c r="G15" s="31">
        <f t="shared" si="0"/>
        <v>0</v>
      </c>
      <c r="H15" s="28">
        <v>0</v>
      </c>
      <c r="I15" s="20">
        <f t="shared" si="1"/>
        <v>1</v>
      </c>
      <c r="J15" s="31">
        <f t="shared" si="2"/>
        <v>0</v>
      </c>
      <c r="K15" s="31">
        <f t="shared" si="3"/>
        <v>0</v>
      </c>
    </row>
    <row r="16" spans="1:11" x14ac:dyDescent="0.25">
      <c r="A16" s="7">
        <v>10</v>
      </c>
      <c r="B16" s="23" t="s">
        <v>119</v>
      </c>
      <c r="C16" s="22" t="s">
        <v>2</v>
      </c>
      <c r="D16" s="27"/>
      <c r="E16" s="17">
        <v>100</v>
      </c>
      <c r="F16" s="33">
        <v>0</v>
      </c>
      <c r="G16" s="31">
        <f t="shared" si="0"/>
        <v>0</v>
      </c>
      <c r="H16" s="28">
        <v>0</v>
      </c>
      <c r="I16" s="20">
        <f t="shared" si="1"/>
        <v>1</v>
      </c>
      <c r="J16" s="31">
        <f t="shared" si="2"/>
        <v>0</v>
      </c>
      <c r="K16" s="31">
        <f t="shared" si="3"/>
        <v>0</v>
      </c>
    </row>
    <row r="17" spans="1:11" x14ac:dyDescent="0.25">
      <c r="A17" s="7">
        <v>11</v>
      </c>
      <c r="B17" s="21" t="s">
        <v>40</v>
      </c>
      <c r="C17" s="22" t="s">
        <v>2</v>
      </c>
      <c r="D17" s="27"/>
      <c r="E17" s="17">
        <v>1000</v>
      </c>
      <c r="F17" s="33">
        <v>0</v>
      </c>
      <c r="G17" s="31">
        <f t="shared" si="0"/>
        <v>0</v>
      </c>
      <c r="H17" s="28">
        <v>0</v>
      </c>
      <c r="I17" s="20">
        <f t="shared" si="1"/>
        <v>1</v>
      </c>
      <c r="J17" s="31">
        <f t="shared" si="2"/>
        <v>0</v>
      </c>
      <c r="K17" s="31">
        <f t="shared" si="3"/>
        <v>0</v>
      </c>
    </row>
    <row r="18" spans="1:11" ht="26.25" x14ac:dyDescent="0.25">
      <c r="A18" s="7">
        <v>12</v>
      </c>
      <c r="B18" s="21" t="s">
        <v>41</v>
      </c>
      <c r="C18" s="22" t="s">
        <v>2</v>
      </c>
      <c r="D18" s="27"/>
      <c r="E18" s="17">
        <v>75</v>
      </c>
      <c r="F18" s="33">
        <v>0</v>
      </c>
      <c r="G18" s="31">
        <f t="shared" si="0"/>
        <v>0</v>
      </c>
      <c r="H18" s="28">
        <v>0</v>
      </c>
      <c r="I18" s="20">
        <f t="shared" si="1"/>
        <v>1</v>
      </c>
      <c r="J18" s="31">
        <f t="shared" si="2"/>
        <v>0</v>
      </c>
      <c r="K18" s="31">
        <f t="shared" si="3"/>
        <v>0</v>
      </c>
    </row>
    <row r="19" spans="1:11" ht="26.25" x14ac:dyDescent="0.25">
      <c r="A19" s="7">
        <v>13</v>
      </c>
      <c r="B19" s="21" t="s">
        <v>42</v>
      </c>
      <c r="C19" s="22" t="s">
        <v>2</v>
      </c>
      <c r="D19" s="27"/>
      <c r="E19" s="17">
        <v>1500</v>
      </c>
      <c r="F19" s="33">
        <v>0</v>
      </c>
      <c r="G19" s="31">
        <f t="shared" si="0"/>
        <v>0</v>
      </c>
      <c r="H19" s="28">
        <v>0</v>
      </c>
      <c r="I19" s="20">
        <f t="shared" si="1"/>
        <v>1</v>
      </c>
      <c r="J19" s="31">
        <f t="shared" si="2"/>
        <v>0</v>
      </c>
      <c r="K19" s="31">
        <f t="shared" si="3"/>
        <v>0</v>
      </c>
    </row>
    <row r="20" spans="1:11" ht="26.25" x14ac:dyDescent="0.25">
      <c r="A20" s="7">
        <v>14</v>
      </c>
      <c r="B20" s="21" t="s">
        <v>87</v>
      </c>
      <c r="C20" s="22" t="s">
        <v>2</v>
      </c>
      <c r="D20" s="27"/>
      <c r="E20" s="17">
        <v>125</v>
      </c>
      <c r="F20" s="33">
        <v>0</v>
      </c>
      <c r="G20" s="31">
        <f t="shared" si="0"/>
        <v>0</v>
      </c>
      <c r="H20" s="28">
        <v>0</v>
      </c>
      <c r="I20" s="20">
        <f t="shared" si="1"/>
        <v>1</v>
      </c>
      <c r="J20" s="31">
        <f t="shared" si="2"/>
        <v>0</v>
      </c>
      <c r="K20" s="31">
        <f t="shared" si="3"/>
        <v>0</v>
      </c>
    </row>
    <row r="21" spans="1:11" ht="26.25" x14ac:dyDescent="0.25">
      <c r="A21" s="7">
        <v>15</v>
      </c>
      <c r="B21" s="21" t="s">
        <v>88</v>
      </c>
      <c r="C21" s="22" t="s">
        <v>2</v>
      </c>
      <c r="D21" s="27"/>
      <c r="E21" s="17">
        <v>500</v>
      </c>
      <c r="F21" s="33">
        <v>0</v>
      </c>
      <c r="G21" s="31">
        <f t="shared" si="0"/>
        <v>0</v>
      </c>
      <c r="H21" s="28">
        <v>0</v>
      </c>
      <c r="I21" s="20">
        <f t="shared" si="1"/>
        <v>1</v>
      </c>
      <c r="J21" s="31">
        <f t="shared" si="2"/>
        <v>0</v>
      </c>
      <c r="K21" s="31">
        <f t="shared" si="3"/>
        <v>0</v>
      </c>
    </row>
    <row r="22" spans="1:11" ht="26.25" x14ac:dyDescent="0.25">
      <c r="A22" s="7">
        <v>16</v>
      </c>
      <c r="B22" s="21" t="s">
        <v>89</v>
      </c>
      <c r="C22" s="22" t="s">
        <v>2</v>
      </c>
      <c r="D22" s="27"/>
      <c r="E22" s="17">
        <v>250</v>
      </c>
      <c r="F22" s="33">
        <v>0</v>
      </c>
      <c r="G22" s="31">
        <f t="shared" si="0"/>
        <v>0</v>
      </c>
      <c r="H22" s="28">
        <v>0</v>
      </c>
      <c r="I22" s="20">
        <f t="shared" si="1"/>
        <v>1</v>
      </c>
      <c r="J22" s="31">
        <f t="shared" si="2"/>
        <v>0</v>
      </c>
      <c r="K22" s="31">
        <f t="shared" si="3"/>
        <v>0</v>
      </c>
    </row>
    <row r="23" spans="1:11" ht="26.25" x14ac:dyDescent="0.25">
      <c r="A23" s="7">
        <v>17</v>
      </c>
      <c r="B23" s="21" t="s">
        <v>90</v>
      </c>
      <c r="C23" s="22" t="s">
        <v>2</v>
      </c>
      <c r="D23" s="27"/>
      <c r="E23" s="17">
        <v>125</v>
      </c>
      <c r="F23" s="33">
        <v>0</v>
      </c>
      <c r="G23" s="31">
        <f t="shared" si="0"/>
        <v>0</v>
      </c>
      <c r="H23" s="28">
        <v>0</v>
      </c>
      <c r="I23" s="20">
        <f t="shared" si="1"/>
        <v>1</v>
      </c>
      <c r="J23" s="31">
        <f t="shared" si="2"/>
        <v>0</v>
      </c>
      <c r="K23" s="31">
        <f t="shared" si="3"/>
        <v>0</v>
      </c>
    </row>
    <row r="24" spans="1:11" ht="26.25" x14ac:dyDescent="0.25">
      <c r="A24" s="7">
        <v>18</v>
      </c>
      <c r="B24" s="21" t="s">
        <v>47</v>
      </c>
      <c r="C24" s="22" t="s">
        <v>2</v>
      </c>
      <c r="D24" s="27"/>
      <c r="E24" s="17">
        <v>250</v>
      </c>
      <c r="F24" s="33">
        <v>0</v>
      </c>
      <c r="G24" s="31">
        <f t="shared" si="0"/>
        <v>0</v>
      </c>
      <c r="H24" s="28">
        <v>0</v>
      </c>
      <c r="I24" s="20">
        <f t="shared" si="1"/>
        <v>1</v>
      </c>
      <c r="J24" s="31">
        <f t="shared" si="2"/>
        <v>0</v>
      </c>
      <c r="K24" s="31">
        <f t="shared" si="3"/>
        <v>0</v>
      </c>
    </row>
    <row r="25" spans="1:11" ht="26.25" x14ac:dyDescent="0.25">
      <c r="A25" s="7">
        <v>19</v>
      </c>
      <c r="B25" s="21" t="s">
        <v>48</v>
      </c>
      <c r="C25" s="22" t="s">
        <v>2</v>
      </c>
      <c r="D25" s="27"/>
      <c r="E25" s="17">
        <v>250</v>
      </c>
      <c r="F25" s="33">
        <v>0</v>
      </c>
      <c r="G25" s="31">
        <f t="shared" si="0"/>
        <v>0</v>
      </c>
      <c r="H25" s="28">
        <v>0</v>
      </c>
      <c r="I25" s="20">
        <f t="shared" si="1"/>
        <v>1</v>
      </c>
      <c r="J25" s="31">
        <f t="shared" si="2"/>
        <v>0</v>
      </c>
      <c r="K25" s="31">
        <f t="shared" si="3"/>
        <v>0</v>
      </c>
    </row>
    <row r="26" spans="1:11" x14ac:dyDescent="0.25">
      <c r="A26" s="7">
        <v>20</v>
      </c>
      <c r="B26" s="21" t="s">
        <v>49</v>
      </c>
      <c r="C26" s="22" t="s">
        <v>2</v>
      </c>
      <c r="D26" s="27"/>
      <c r="E26" s="17">
        <v>75</v>
      </c>
      <c r="F26" s="33">
        <v>0</v>
      </c>
      <c r="G26" s="31">
        <f t="shared" si="0"/>
        <v>0</v>
      </c>
      <c r="H26" s="28">
        <v>0</v>
      </c>
      <c r="I26" s="20">
        <f t="shared" si="1"/>
        <v>1</v>
      </c>
      <c r="J26" s="31">
        <f t="shared" si="2"/>
        <v>0</v>
      </c>
      <c r="K26" s="31">
        <f t="shared" si="3"/>
        <v>0</v>
      </c>
    </row>
    <row r="27" spans="1:11" ht="26.25" x14ac:dyDescent="0.25">
      <c r="A27" s="7">
        <v>21</v>
      </c>
      <c r="B27" s="21" t="s">
        <v>91</v>
      </c>
      <c r="C27" s="22" t="s">
        <v>2</v>
      </c>
      <c r="D27" s="27"/>
      <c r="E27" s="17">
        <v>750</v>
      </c>
      <c r="F27" s="33">
        <v>0</v>
      </c>
      <c r="G27" s="31">
        <f t="shared" si="0"/>
        <v>0</v>
      </c>
      <c r="H27" s="28">
        <v>0</v>
      </c>
      <c r="I27" s="20">
        <f t="shared" si="1"/>
        <v>1</v>
      </c>
      <c r="J27" s="31">
        <f t="shared" si="2"/>
        <v>0</v>
      </c>
      <c r="K27" s="31">
        <f t="shared" si="3"/>
        <v>0</v>
      </c>
    </row>
    <row r="28" spans="1:11" x14ac:dyDescent="0.25">
      <c r="A28" s="7">
        <v>22</v>
      </c>
      <c r="B28" s="21" t="s">
        <v>51</v>
      </c>
      <c r="C28" s="22" t="s">
        <v>2</v>
      </c>
      <c r="D28" s="27"/>
      <c r="E28" s="17">
        <v>750</v>
      </c>
      <c r="F28" s="33">
        <v>0</v>
      </c>
      <c r="G28" s="31">
        <f t="shared" si="0"/>
        <v>0</v>
      </c>
      <c r="H28" s="28">
        <v>0</v>
      </c>
      <c r="I28" s="20">
        <f t="shared" si="1"/>
        <v>1</v>
      </c>
      <c r="J28" s="31">
        <f t="shared" si="2"/>
        <v>0</v>
      </c>
      <c r="K28" s="31">
        <f t="shared" si="3"/>
        <v>0</v>
      </c>
    </row>
    <row r="29" spans="1:11" x14ac:dyDescent="0.25">
      <c r="A29" s="7">
        <v>23</v>
      </c>
      <c r="B29" s="21" t="s">
        <v>52</v>
      </c>
      <c r="C29" s="22" t="s">
        <v>2</v>
      </c>
      <c r="D29" s="27"/>
      <c r="E29" s="17">
        <v>1000</v>
      </c>
      <c r="F29" s="33">
        <v>0</v>
      </c>
      <c r="G29" s="31">
        <f t="shared" si="0"/>
        <v>0</v>
      </c>
      <c r="H29" s="28">
        <v>0</v>
      </c>
      <c r="I29" s="20">
        <f t="shared" si="1"/>
        <v>1</v>
      </c>
      <c r="J29" s="31">
        <f t="shared" si="2"/>
        <v>0</v>
      </c>
      <c r="K29" s="31">
        <f t="shared" si="3"/>
        <v>0</v>
      </c>
    </row>
    <row r="30" spans="1:11" ht="26.25" x14ac:dyDescent="0.25">
      <c r="A30" s="7">
        <v>24</v>
      </c>
      <c r="B30" s="21" t="s">
        <v>53</v>
      </c>
      <c r="C30" s="22" t="s">
        <v>2</v>
      </c>
      <c r="D30" s="27"/>
      <c r="E30" s="17">
        <v>500</v>
      </c>
      <c r="F30" s="33">
        <v>0</v>
      </c>
      <c r="G30" s="31">
        <f t="shared" si="0"/>
        <v>0</v>
      </c>
      <c r="H30" s="28">
        <v>0</v>
      </c>
      <c r="I30" s="20">
        <f t="shared" si="1"/>
        <v>1</v>
      </c>
      <c r="J30" s="31">
        <f t="shared" si="2"/>
        <v>0</v>
      </c>
      <c r="K30" s="31">
        <f t="shared" si="3"/>
        <v>0</v>
      </c>
    </row>
    <row r="31" spans="1:11" ht="26.25" x14ac:dyDescent="0.25">
      <c r="A31" s="7">
        <v>25</v>
      </c>
      <c r="B31" s="21" t="s">
        <v>54</v>
      </c>
      <c r="C31" s="22" t="s">
        <v>2</v>
      </c>
      <c r="D31" s="27"/>
      <c r="E31" s="17">
        <v>625</v>
      </c>
      <c r="F31" s="33">
        <v>0</v>
      </c>
      <c r="G31" s="31">
        <f t="shared" si="0"/>
        <v>0</v>
      </c>
      <c r="H31" s="28">
        <v>0</v>
      </c>
      <c r="I31" s="20">
        <f t="shared" si="1"/>
        <v>1</v>
      </c>
      <c r="J31" s="31">
        <f t="shared" si="2"/>
        <v>0</v>
      </c>
      <c r="K31" s="31">
        <f t="shared" si="3"/>
        <v>0</v>
      </c>
    </row>
    <row r="32" spans="1:11" ht="26.25" x14ac:dyDescent="0.25">
      <c r="A32" s="7">
        <v>26</v>
      </c>
      <c r="B32" s="21" t="s">
        <v>55</v>
      </c>
      <c r="C32" s="22" t="s">
        <v>2</v>
      </c>
      <c r="D32" s="27"/>
      <c r="E32" s="17">
        <v>1250</v>
      </c>
      <c r="F32" s="33">
        <v>0</v>
      </c>
      <c r="G32" s="31">
        <f t="shared" si="0"/>
        <v>0</v>
      </c>
      <c r="H32" s="28">
        <v>0</v>
      </c>
      <c r="I32" s="20">
        <f t="shared" si="1"/>
        <v>1</v>
      </c>
      <c r="J32" s="31">
        <f t="shared" si="2"/>
        <v>0</v>
      </c>
      <c r="K32" s="31">
        <f t="shared" si="3"/>
        <v>0</v>
      </c>
    </row>
    <row r="33" spans="1:11" ht="26.25" x14ac:dyDescent="0.25">
      <c r="A33" s="7">
        <v>27</v>
      </c>
      <c r="B33" s="21" t="s">
        <v>56</v>
      </c>
      <c r="C33" s="22" t="s">
        <v>2</v>
      </c>
      <c r="D33" s="27"/>
      <c r="E33" s="17">
        <v>1250</v>
      </c>
      <c r="F33" s="33">
        <v>0</v>
      </c>
      <c r="G33" s="31">
        <f t="shared" si="0"/>
        <v>0</v>
      </c>
      <c r="H33" s="28">
        <v>0</v>
      </c>
      <c r="I33" s="20">
        <f t="shared" si="1"/>
        <v>1</v>
      </c>
      <c r="J33" s="31">
        <f t="shared" si="2"/>
        <v>0</v>
      </c>
      <c r="K33" s="31">
        <f t="shared" si="3"/>
        <v>0</v>
      </c>
    </row>
    <row r="34" spans="1:11" ht="43.5" customHeight="1" x14ac:dyDescent="0.25">
      <c r="A34" s="7">
        <v>28</v>
      </c>
      <c r="B34" s="21" t="s">
        <v>92</v>
      </c>
      <c r="C34" s="22" t="s">
        <v>2</v>
      </c>
      <c r="D34" s="27"/>
      <c r="E34" s="17">
        <v>375</v>
      </c>
      <c r="F34" s="33">
        <v>0</v>
      </c>
      <c r="G34" s="31">
        <f t="shared" si="0"/>
        <v>0</v>
      </c>
      <c r="H34" s="28">
        <v>0</v>
      </c>
      <c r="I34" s="20">
        <f t="shared" si="1"/>
        <v>1</v>
      </c>
      <c r="J34" s="31">
        <f t="shared" si="2"/>
        <v>0</v>
      </c>
      <c r="K34" s="31">
        <f t="shared" si="3"/>
        <v>0</v>
      </c>
    </row>
    <row r="35" spans="1:11" ht="43.5" customHeight="1" x14ac:dyDescent="0.25">
      <c r="A35" s="7">
        <v>29</v>
      </c>
      <c r="B35" s="21" t="s">
        <v>93</v>
      </c>
      <c r="C35" s="22" t="s">
        <v>2</v>
      </c>
      <c r="D35" s="27"/>
      <c r="E35" s="17">
        <v>750</v>
      </c>
      <c r="F35" s="33">
        <v>0</v>
      </c>
      <c r="G35" s="31">
        <f t="shared" si="0"/>
        <v>0</v>
      </c>
      <c r="H35" s="28">
        <v>0</v>
      </c>
      <c r="I35" s="20">
        <f t="shared" si="1"/>
        <v>1</v>
      </c>
      <c r="J35" s="31">
        <f t="shared" si="2"/>
        <v>0</v>
      </c>
      <c r="K35" s="31">
        <f t="shared" si="3"/>
        <v>0</v>
      </c>
    </row>
    <row r="36" spans="1:11" ht="26.25" x14ac:dyDescent="0.25">
      <c r="A36" s="7">
        <v>30</v>
      </c>
      <c r="B36" s="21" t="s">
        <v>94</v>
      </c>
      <c r="C36" s="22" t="s">
        <v>2</v>
      </c>
      <c r="D36" s="27"/>
      <c r="E36" s="17">
        <v>250</v>
      </c>
      <c r="F36" s="33">
        <v>0</v>
      </c>
      <c r="G36" s="31">
        <f t="shared" si="0"/>
        <v>0</v>
      </c>
      <c r="H36" s="28">
        <v>0</v>
      </c>
      <c r="I36" s="20">
        <f t="shared" si="1"/>
        <v>1</v>
      </c>
      <c r="J36" s="31">
        <f t="shared" si="2"/>
        <v>0</v>
      </c>
      <c r="K36" s="31">
        <f t="shared" si="3"/>
        <v>0</v>
      </c>
    </row>
    <row r="37" spans="1:11" x14ac:dyDescent="0.25">
      <c r="A37" s="7">
        <v>31</v>
      </c>
      <c r="B37" s="21" t="s">
        <v>60</v>
      </c>
      <c r="C37" s="22" t="s">
        <v>2</v>
      </c>
      <c r="D37" s="27"/>
      <c r="E37" s="17">
        <v>10</v>
      </c>
      <c r="F37" s="33">
        <v>0</v>
      </c>
      <c r="G37" s="31">
        <f t="shared" si="0"/>
        <v>0</v>
      </c>
      <c r="H37" s="28">
        <v>0</v>
      </c>
      <c r="I37" s="20">
        <f t="shared" si="1"/>
        <v>1</v>
      </c>
      <c r="J37" s="31">
        <f t="shared" si="2"/>
        <v>0</v>
      </c>
      <c r="K37" s="31">
        <f t="shared" si="3"/>
        <v>0</v>
      </c>
    </row>
    <row r="38" spans="1:11" x14ac:dyDescent="0.25">
      <c r="A38" s="7">
        <v>32</v>
      </c>
      <c r="B38" s="21" t="s">
        <v>61</v>
      </c>
      <c r="C38" s="22" t="s">
        <v>2</v>
      </c>
      <c r="D38" s="27"/>
      <c r="E38" s="17">
        <v>500</v>
      </c>
      <c r="F38" s="33">
        <v>0</v>
      </c>
      <c r="G38" s="31">
        <f t="shared" si="0"/>
        <v>0</v>
      </c>
      <c r="H38" s="28">
        <v>0</v>
      </c>
      <c r="I38" s="20">
        <f t="shared" si="1"/>
        <v>1</v>
      </c>
      <c r="J38" s="31">
        <f t="shared" si="2"/>
        <v>0</v>
      </c>
      <c r="K38" s="31">
        <f t="shared" si="3"/>
        <v>0</v>
      </c>
    </row>
    <row r="39" spans="1:11" x14ac:dyDescent="0.25">
      <c r="A39" s="7">
        <v>33</v>
      </c>
      <c r="B39" s="21" t="s">
        <v>95</v>
      </c>
      <c r="C39" s="22" t="s">
        <v>2</v>
      </c>
      <c r="D39" s="27"/>
      <c r="E39" s="17">
        <v>50</v>
      </c>
      <c r="F39" s="33">
        <v>0</v>
      </c>
      <c r="G39" s="31">
        <f t="shared" si="0"/>
        <v>0</v>
      </c>
      <c r="H39" s="28">
        <v>0</v>
      </c>
      <c r="I39" s="20">
        <f t="shared" si="1"/>
        <v>1</v>
      </c>
      <c r="J39" s="31">
        <f t="shared" si="2"/>
        <v>0</v>
      </c>
      <c r="K39" s="31">
        <f t="shared" si="3"/>
        <v>0</v>
      </c>
    </row>
    <row r="40" spans="1:11" ht="26.25" x14ac:dyDescent="0.25">
      <c r="A40" s="7">
        <v>34</v>
      </c>
      <c r="B40" s="21" t="s">
        <v>63</v>
      </c>
      <c r="C40" s="22" t="s">
        <v>2</v>
      </c>
      <c r="D40" s="27"/>
      <c r="E40" s="17">
        <v>750</v>
      </c>
      <c r="F40" s="33">
        <v>0</v>
      </c>
      <c r="G40" s="31">
        <f t="shared" si="0"/>
        <v>0</v>
      </c>
      <c r="H40" s="28">
        <v>0</v>
      </c>
      <c r="I40" s="20">
        <f t="shared" si="1"/>
        <v>1</v>
      </c>
      <c r="J40" s="31">
        <f t="shared" si="2"/>
        <v>0</v>
      </c>
      <c r="K40" s="31">
        <f t="shared" si="3"/>
        <v>0</v>
      </c>
    </row>
    <row r="41" spans="1:11" ht="26.25" x14ac:dyDescent="0.25">
      <c r="A41" s="7">
        <v>35</v>
      </c>
      <c r="B41" s="21" t="s">
        <v>96</v>
      </c>
      <c r="C41" s="22" t="s">
        <v>2</v>
      </c>
      <c r="D41" s="27"/>
      <c r="E41" s="17">
        <v>500</v>
      </c>
      <c r="F41" s="33">
        <v>0</v>
      </c>
      <c r="G41" s="31">
        <f t="shared" si="0"/>
        <v>0</v>
      </c>
      <c r="H41" s="28">
        <v>0</v>
      </c>
      <c r="I41" s="20">
        <f t="shared" si="1"/>
        <v>1</v>
      </c>
      <c r="J41" s="31">
        <f t="shared" si="2"/>
        <v>0</v>
      </c>
      <c r="K41" s="31">
        <f t="shared" si="3"/>
        <v>0</v>
      </c>
    </row>
    <row r="42" spans="1:11" ht="26.25" x14ac:dyDescent="0.25">
      <c r="A42" s="7">
        <v>36</v>
      </c>
      <c r="B42" s="21" t="s">
        <v>97</v>
      </c>
      <c r="C42" s="22" t="s">
        <v>2</v>
      </c>
      <c r="D42" s="27"/>
      <c r="E42" s="17">
        <v>750</v>
      </c>
      <c r="F42" s="33">
        <v>0</v>
      </c>
      <c r="G42" s="31">
        <f t="shared" si="0"/>
        <v>0</v>
      </c>
      <c r="H42" s="28">
        <v>0</v>
      </c>
      <c r="I42" s="20">
        <f t="shared" si="1"/>
        <v>1</v>
      </c>
      <c r="J42" s="31">
        <f t="shared" si="2"/>
        <v>0</v>
      </c>
      <c r="K42" s="31">
        <f t="shared" si="3"/>
        <v>0</v>
      </c>
    </row>
    <row r="43" spans="1:11" x14ac:dyDescent="0.25">
      <c r="A43" s="7">
        <v>37</v>
      </c>
      <c r="B43" s="21" t="s">
        <v>98</v>
      </c>
      <c r="C43" s="22" t="s">
        <v>2</v>
      </c>
      <c r="D43" s="27"/>
      <c r="E43" s="17">
        <v>450</v>
      </c>
      <c r="F43" s="33">
        <v>0</v>
      </c>
      <c r="G43" s="31">
        <f t="shared" si="0"/>
        <v>0</v>
      </c>
      <c r="H43" s="28">
        <v>0</v>
      </c>
      <c r="I43" s="20">
        <f t="shared" si="1"/>
        <v>1</v>
      </c>
      <c r="J43" s="31">
        <f t="shared" si="2"/>
        <v>0</v>
      </c>
      <c r="K43" s="31">
        <f t="shared" si="3"/>
        <v>0</v>
      </c>
    </row>
    <row r="44" spans="1:11" x14ac:dyDescent="0.25">
      <c r="A44" s="7">
        <v>38</v>
      </c>
      <c r="B44" s="21" t="s">
        <v>67</v>
      </c>
      <c r="C44" s="22" t="s">
        <v>2</v>
      </c>
      <c r="D44" s="27"/>
      <c r="E44" s="17">
        <v>125</v>
      </c>
      <c r="F44" s="33">
        <v>0</v>
      </c>
      <c r="G44" s="31">
        <f t="shared" si="0"/>
        <v>0</v>
      </c>
      <c r="H44" s="28">
        <v>0</v>
      </c>
      <c r="I44" s="20">
        <f t="shared" si="1"/>
        <v>1</v>
      </c>
      <c r="J44" s="31">
        <f t="shared" si="2"/>
        <v>0</v>
      </c>
      <c r="K44" s="31">
        <f t="shared" si="3"/>
        <v>0</v>
      </c>
    </row>
    <row r="45" spans="1:11" x14ac:dyDescent="0.25">
      <c r="A45" s="7">
        <v>39</v>
      </c>
      <c r="B45" s="21" t="s">
        <v>99</v>
      </c>
      <c r="C45" s="22" t="s">
        <v>2</v>
      </c>
      <c r="D45" s="27"/>
      <c r="E45" s="17">
        <v>375</v>
      </c>
      <c r="F45" s="33">
        <v>0</v>
      </c>
      <c r="G45" s="31">
        <f t="shared" si="0"/>
        <v>0</v>
      </c>
      <c r="H45" s="28">
        <v>0</v>
      </c>
      <c r="I45" s="20">
        <f t="shared" si="1"/>
        <v>1</v>
      </c>
      <c r="J45" s="31">
        <f t="shared" si="2"/>
        <v>0</v>
      </c>
      <c r="K45" s="31">
        <f t="shared" si="3"/>
        <v>0</v>
      </c>
    </row>
    <row r="46" spans="1:11" x14ac:dyDescent="0.25">
      <c r="A46" s="7">
        <v>40</v>
      </c>
      <c r="B46" s="21" t="s">
        <v>100</v>
      </c>
      <c r="C46" s="22" t="s">
        <v>2</v>
      </c>
      <c r="D46" s="27"/>
      <c r="E46" s="17">
        <v>500</v>
      </c>
      <c r="F46" s="33">
        <v>0</v>
      </c>
      <c r="G46" s="31">
        <f t="shared" si="0"/>
        <v>0</v>
      </c>
      <c r="H46" s="28">
        <v>0</v>
      </c>
      <c r="I46" s="20">
        <f t="shared" si="1"/>
        <v>1</v>
      </c>
      <c r="J46" s="31">
        <f t="shared" si="2"/>
        <v>0</v>
      </c>
      <c r="K46" s="31">
        <f t="shared" si="3"/>
        <v>0</v>
      </c>
    </row>
    <row r="47" spans="1:11" x14ac:dyDescent="0.25">
      <c r="A47" s="7">
        <v>41</v>
      </c>
      <c r="B47" s="21" t="s">
        <v>101</v>
      </c>
      <c r="C47" s="22" t="s">
        <v>2</v>
      </c>
      <c r="D47" s="27"/>
      <c r="E47" s="17">
        <v>250</v>
      </c>
      <c r="F47" s="33">
        <v>0</v>
      </c>
      <c r="G47" s="31">
        <f t="shared" si="0"/>
        <v>0</v>
      </c>
      <c r="H47" s="28">
        <v>0</v>
      </c>
      <c r="I47" s="20">
        <f t="shared" si="1"/>
        <v>1</v>
      </c>
      <c r="J47" s="31">
        <f t="shared" si="2"/>
        <v>0</v>
      </c>
      <c r="K47" s="31">
        <f t="shared" si="3"/>
        <v>0</v>
      </c>
    </row>
    <row r="48" spans="1:11" x14ac:dyDescent="0.25">
      <c r="A48" s="7">
        <v>42</v>
      </c>
      <c r="B48" s="21" t="s">
        <v>102</v>
      </c>
      <c r="C48" s="22" t="s">
        <v>2</v>
      </c>
      <c r="D48" s="27"/>
      <c r="E48" s="17">
        <v>150</v>
      </c>
      <c r="F48" s="33">
        <v>0</v>
      </c>
      <c r="G48" s="31">
        <f t="shared" si="0"/>
        <v>0</v>
      </c>
      <c r="H48" s="28">
        <v>0</v>
      </c>
      <c r="I48" s="20">
        <f t="shared" si="1"/>
        <v>1</v>
      </c>
      <c r="J48" s="31">
        <f t="shared" si="2"/>
        <v>0</v>
      </c>
      <c r="K48" s="31">
        <f t="shared" si="3"/>
        <v>0</v>
      </c>
    </row>
    <row r="49" spans="1:11" x14ac:dyDescent="0.25">
      <c r="A49" s="7">
        <v>43</v>
      </c>
      <c r="B49" s="21" t="s">
        <v>103</v>
      </c>
      <c r="C49" s="22" t="s">
        <v>2</v>
      </c>
      <c r="D49" s="27"/>
      <c r="E49" s="17">
        <v>300</v>
      </c>
      <c r="F49" s="33">
        <v>0</v>
      </c>
      <c r="G49" s="31">
        <f t="shared" si="0"/>
        <v>0</v>
      </c>
      <c r="H49" s="28">
        <v>0</v>
      </c>
      <c r="I49" s="20">
        <f t="shared" si="1"/>
        <v>1</v>
      </c>
      <c r="J49" s="31">
        <f t="shared" si="2"/>
        <v>0</v>
      </c>
      <c r="K49" s="31">
        <f t="shared" si="3"/>
        <v>0</v>
      </c>
    </row>
    <row r="50" spans="1:11" x14ac:dyDescent="0.25">
      <c r="A50" s="7">
        <v>44</v>
      </c>
      <c r="B50" s="21" t="s">
        <v>73</v>
      </c>
      <c r="C50" s="22" t="s">
        <v>2</v>
      </c>
      <c r="D50" s="27"/>
      <c r="E50" s="17">
        <v>625</v>
      </c>
      <c r="F50" s="33">
        <v>0</v>
      </c>
      <c r="G50" s="31">
        <f t="shared" si="0"/>
        <v>0</v>
      </c>
      <c r="H50" s="28">
        <v>0</v>
      </c>
      <c r="I50" s="20">
        <f t="shared" si="1"/>
        <v>1</v>
      </c>
      <c r="J50" s="31">
        <f t="shared" si="2"/>
        <v>0</v>
      </c>
      <c r="K50" s="31">
        <f t="shared" si="3"/>
        <v>0</v>
      </c>
    </row>
    <row r="51" spans="1:11" x14ac:dyDescent="0.25">
      <c r="A51" s="7">
        <v>45</v>
      </c>
      <c r="B51" s="21" t="s">
        <v>104</v>
      </c>
      <c r="C51" s="22" t="s">
        <v>2</v>
      </c>
      <c r="D51" s="27"/>
      <c r="E51" s="17">
        <v>625</v>
      </c>
      <c r="F51" s="33">
        <v>0</v>
      </c>
      <c r="G51" s="31">
        <f t="shared" si="0"/>
        <v>0</v>
      </c>
      <c r="H51" s="28">
        <v>0</v>
      </c>
      <c r="I51" s="20">
        <f t="shared" si="1"/>
        <v>1</v>
      </c>
      <c r="J51" s="31">
        <f t="shared" si="2"/>
        <v>0</v>
      </c>
      <c r="K51" s="31">
        <f t="shared" si="3"/>
        <v>0</v>
      </c>
    </row>
    <row r="52" spans="1:11" x14ac:dyDescent="0.25">
      <c r="A52" s="7">
        <v>46</v>
      </c>
      <c r="B52" s="21" t="s">
        <v>105</v>
      </c>
      <c r="C52" s="22" t="s">
        <v>2</v>
      </c>
      <c r="D52" s="27"/>
      <c r="E52" s="17">
        <v>625</v>
      </c>
      <c r="F52" s="33">
        <v>0</v>
      </c>
      <c r="G52" s="31">
        <f t="shared" si="0"/>
        <v>0</v>
      </c>
      <c r="H52" s="28">
        <v>0</v>
      </c>
      <c r="I52" s="20">
        <f t="shared" si="1"/>
        <v>1</v>
      </c>
      <c r="J52" s="31">
        <f t="shared" si="2"/>
        <v>0</v>
      </c>
      <c r="K52" s="31">
        <f t="shared" si="3"/>
        <v>0</v>
      </c>
    </row>
    <row r="53" spans="1:11" ht="26.25" x14ac:dyDescent="0.25">
      <c r="A53" s="7">
        <v>47</v>
      </c>
      <c r="B53" s="21" t="s">
        <v>106</v>
      </c>
      <c r="C53" s="22" t="s">
        <v>2</v>
      </c>
      <c r="D53" s="27"/>
      <c r="E53" s="17">
        <v>200</v>
      </c>
      <c r="F53" s="33">
        <v>0</v>
      </c>
      <c r="G53" s="31">
        <f t="shared" si="0"/>
        <v>0</v>
      </c>
      <c r="H53" s="28">
        <v>0</v>
      </c>
      <c r="I53" s="20">
        <f t="shared" si="1"/>
        <v>1</v>
      </c>
      <c r="J53" s="31">
        <f t="shared" si="2"/>
        <v>0</v>
      </c>
      <c r="K53" s="31">
        <f t="shared" si="3"/>
        <v>0</v>
      </c>
    </row>
    <row r="54" spans="1:11" x14ac:dyDescent="0.25">
      <c r="A54" s="7">
        <v>48</v>
      </c>
      <c r="B54" s="21" t="s">
        <v>77</v>
      </c>
      <c r="C54" s="22" t="s">
        <v>2</v>
      </c>
      <c r="D54" s="27"/>
      <c r="E54" s="17">
        <v>750</v>
      </c>
      <c r="F54" s="33">
        <v>0</v>
      </c>
      <c r="G54" s="31">
        <f t="shared" si="0"/>
        <v>0</v>
      </c>
      <c r="H54" s="28">
        <v>0</v>
      </c>
      <c r="I54" s="20">
        <f t="shared" si="1"/>
        <v>1</v>
      </c>
      <c r="J54" s="31">
        <f t="shared" si="2"/>
        <v>0</v>
      </c>
      <c r="K54" s="31">
        <f t="shared" si="3"/>
        <v>0</v>
      </c>
    </row>
    <row r="55" spans="1:11" x14ac:dyDescent="0.25">
      <c r="A55" s="7">
        <v>49</v>
      </c>
      <c r="B55" s="21" t="s">
        <v>78</v>
      </c>
      <c r="C55" s="22" t="s">
        <v>2</v>
      </c>
      <c r="D55" s="27"/>
      <c r="E55" s="17">
        <v>400</v>
      </c>
      <c r="F55" s="33">
        <v>0</v>
      </c>
      <c r="G55" s="31">
        <f t="shared" si="0"/>
        <v>0</v>
      </c>
      <c r="H55" s="28">
        <v>0</v>
      </c>
      <c r="I55" s="20">
        <f t="shared" si="1"/>
        <v>1</v>
      </c>
      <c r="J55" s="31">
        <f t="shared" si="2"/>
        <v>0</v>
      </c>
      <c r="K55" s="31">
        <f t="shared" si="3"/>
        <v>0</v>
      </c>
    </row>
    <row r="56" spans="1:11" ht="26.25" x14ac:dyDescent="0.25">
      <c r="A56" s="7">
        <v>50</v>
      </c>
      <c r="B56" s="21" t="s">
        <v>79</v>
      </c>
      <c r="C56" s="22" t="s">
        <v>2</v>
      </c>
      <c r="D56" s="27"/>
      <c r="E56" s="17">
        <v>75</v>
      </c>
      <c r="F56" s="33">
        <v>0</v>
      </c>
      <c r="G56" s="31">
        <f t="shared" si="0"/>
        <v>0</v>
      </c>
      <c r="H56" s="28">
        <v>0</v>
      </c>
      <c r="I56" s="20">
        <f t="shared" si="1"/>
        <v>1</v>
      </c>
      <c r="J56" s="31">
        <f t="shared" si="2"/>
        <v>0</v>
      </c>
      <c r="K56" s="31">
        <f t="shared" si="3"/>
        <v>0</v>
      </c>
    </row>
    <row r="57" spans="1:11" x14ac:dyDescent="0.25">
      <c r="A57" s="7">
        <v>51</v>
      </c>
      <c r="B57" s="21" t="s">
        <v>109</v>
      </c>
      <c r="C57" s="22" t="s">
        <v>2</v>
      </c>
      <c r="D57" s="27"/>
      <c r="E57" s="17">
        <v>75</v>
      </c>
      <c r="F57" s="33">
        <v>0</v>
      </c>
      <c r="G57" s="31">
        <f t="shared" si="0"/>
        <v>0</v>
      </c>
      <c r="H57" s="28">
        <v>0</v>
      </c>
      <c r="I57" s="20">
        <f t="shared" si="1"/>
        <v>1</v>
      </c>
      <c r="J57" s="31">
        <f t="shared" si="2"/>
        <v>0</v>
      </c>
      <c r="K57" s="31">
        <f t="shared" si="3"/>
        <v>0</v>
      </c>
    </row>
    <row r="58" spans="1:11" x14ac:dyDescent="0.25">
      <c r="A58" s="7">
        <v>52</v>
      </c>
      <c r="B58" s="21" t="s">
        <v>110</v>
      </c>
      <c r="C58" s="22" t="s">
        <v>2</v>
      </c>
      <c r="D58" s="27"/>
      <c r="E58" s="17">
        <v>75</v>
      </c>
      <c r="F58" s="33">
        <v>0</v>
      </c>
      <c r="G58" s="31">
        <f t="shared" si="0"/>
        <v>0</v>
      </c>
      <c r="H58" s="28">
        <v>0</v>
      </c>
      <c r="I58" s="20">
        <f t="shared" si="1"/>
        <v>1</v>
      </c>
      <c r="J58" s="31">
        <f t="shared" si="2"/>
        <v>0</v>
      </c>
      <c r="K58" s="31">
        <f t="shared" si="3"/>
        <v>0</v>
      </c>
    </row>
    <row r="59" spans="1:11" x14ac:dyDescent="0.25">
      <c r="A59" s="7">
        <v>53</v>
      </c>
      <c r="B59" s="21" t="s">
        <v>80</v>
      </c>
      <c r="C59" s="22" t="s">
        <v>2</v>
      </c>
      <c r="D59" s="27"/>
      <c r="E59" s="17">
        <v>50</v>
      </c>
      <c r="F59" s="33">
        <v>0</v>
      </c>
      <c r="G59" s="31">
        <f t="shared" si="0"/>
        <v>0</v>
      </c>
      <c r="H59" s="28">
        <v>0</v>
      </c>
      <c r="I59" s="20">
        <f t="shared" si="1"/>
        <v>1</v>
      </c>
      <c r="J59" s="31">
        <f t="shared" si="2"/>
        <v>0</v>
      </c>
      <c r="K59" s="31">
        <f t="shared" si="3"/>
        <v>0</v>
      </c>
    </row>
    <row r="60" spans="1:11" x14ac:dyDescent="0.25">
      <c r="A60" s="7">
        <v>54</v>
      </c>
      <c r="B60" s="21" t="s">
        <v>81</v>
      </c>
      <c r="C60" s="22" t="s">
        <v>2</v>
      </c>
      <c r="D60" s="27"/>
      <c r="E60" s="17">
        <v>10</v>
      </c>
      <c r="F60" s="33">
        <v>0</v>
      </c>
      <c r="G60" s="31">
        <f t="shared" si="0"/>
        <v>0</v>
      </c>
      <c r="H60" s="28">
        <v>0</v>
      </c>
      <c r="I60" s="20">
        <f t="shared" si="1"/>
        <v>1</v>
      </c>
      <c r="J60" s="31">
        <f t="shared" si="2"/>
        <v>0</v>
      </c>
      <c r="K60" s="31">
        <f t="shared" si="3"/>
        <v>0</v>
      </c>
    </row>
    <row r="61" spans="1:11" x14ac:dyDescent="0.25">
      <c r="A61" s="7">
        <v>55</v>
      </c>
      <c r="B61" s="21" t="s">
        <v>82</v>
      </c>
      <c r="C61" s="22" t="s">
        <v>2</v>
      </c>
      <c r="D61" s="27"/>
      <c r="E61" s="17">
        <v>15</v>
      </c>
      <c r="F61" s="33">
        <v>0</v>
      </c>
      <c r="G61" s="31">
        <f t="shared" si="0"/>
        <v>0</v>
      </c>
      <c r="H61" s="28">
        <v>0</v>
      </c>
      <c r="I61" s="20">
        <f t="shared" si="1"/>
        <v>1</v>
      </c>
      <c r="J61" s="31">
        <f t="shared" si="2"/>
        <v>0</v>
      </c>
      <c r="K61" s="31">
        <f t="shared" si="3"/>
        <v>0</v>
      </c>
    </row>
    <row r="62" spans="1:11" x14ac:dyDescent="0.25">
      <c r="A62" s="7">
        <v>56</v>
      </c>
      <c r="B62" s="48" t="s">
        <v>83</v>
      </c>
      <c r="C62" s="22" t="s">
        <v>2</v>
      </c>
      <c r="D62" s="27"/>
      <c r="E62" s="17">
        <v>1500</v>
      </c>
      <c r="F62" s="33">
        <v>0</v>
      </c>
      <c r="G62" s="31">
        <f t="shared" si="0"/>
        <v>0</v>
      </c>
      <c r="H62" s="28">
        <v>0</v>
      </c>
      <c r="I62" s="20">
        <f t="shared" si="1"/>
        <v>1</v>
      </c>
      <c r="J62" s="31">
        <f t="shared" si="2"/>
        <v>0</v>
      </c>
      <c r="K62" s="31">
        <f t="shared" si="3"/>
        <v>0</v>
      </c>
    </row>
    <row r="63" spans="1:11" x14ac:dyDescent="0.25">
      <c r="A63" s="7">
        <v>57</v>
      </c>
      <c r="B63" s="24" t="s">
        <v>84</v>
      </c>
      <c r="C63" s="22" t="s">
        <v>2</v>
      </c>
      <c r="D63" s="27"/>
      <c r="E63" s="17">
        <v>75</v>
      </c>
      <c r="F63" s="33">
        <v>0</v>
      </c>
      <c r="G63" s="31">
        <f t="shared" si="0"/>
        <v>0</v>
      </c>
      <c r="H63" s="28">
        <v>0</v>
      </c>
      <c r="I63" s="20">
        <f t="shared" si="1"/>
        <v>1</v>
      </c>
      <c r="J63" s="31">
        <f t="shared" si="2"/>
        <v>0</v>
      </c>
      <c r="K63" s="31">
        <f t="shared" si="3"/>
        <v>0</v>
      </c>
    </row>
    <row r="64" spans="1:11" ht="26.25" x14ac:dyDescent="0.25">
      <c r="A64" s="7">
        <v>58</v>
      </c>
      <c r="B64" s="24" t="s">
        <v>107</v>
      </c>
      <c r="C64" s="22" t="s">
        <v>2</v>
      </c>
      <c r="D64" s="27"/>
      <c r="E64" s="17">
        <v>25</v>
      </c>
      <c r="F64" s="33">
        <v>0</v>
      </c>
      <c r="G64" s="31">
        <f>ROUND((F64*E64),2)</f>
        <v>0</v>
      </c>
      <c r="H64" s="28">
        <v>0</v>
      </c>
      <c r="I64" s="20">
        <f t="shared" si="1"/>
        <v>1</v>
      </c>
      <c r="J64" s="31">
        <f t="shared" ref="J64" si="4">ROUND((K64-G64),2)</f>
        <v>0</v>
      </c>
      <c r="K64" s="31">
        <f t="shared" ref="K64" si="5">ROUND((G64*I64),2)</f>
        <v>0</v>
      </c>
    </row>
    <row r="65" spans="1:11" x14ac:dyDescent="0.25">
      <c r="A65" s="73" t="s">
        <v>113</v>
      </c>
      <c r="B65" s="73"/>
      <c r="C65" s="73"/>
      <c r="D65" s="73"/>
      <c r="E65" s="73"/>
      <c r="F65" s="73"/>
      <c r="G65" s="45">
        <f>SUM(G7:G64)</f>
        <v>0</v>
      </c>
      <c r="H65" s="44"/>
      <c r="I65" s="44"/>
      <c r="J65" s="45">
        <f>SUM(J7:J64)</f>
        <v>0</v>
      </c>
      <c r="K65" s="45">
        <f>SUM(K7:K64)</f>
        <v>0</v>
      </c>
    </row>
    <row r="66" spans="1:11" x14ac:dyDescent="0.25">
      <c r="A66" s="74" t="s">
        <v>114</v>
      </c>
      <c r="B66" s="75"/>
      <c r="C66" s="75"/>
      <c r="D66" s="75"/>
      <c r="E66" s="75"/>
      <c r="F66" s="76"/>
      <c r="G66" s="45">
        <f>SUM(G7:G64)*300%</f>
        <v>0</v>
      </c>
      <c r="H66" s="44"/>
      <c r="I66" s="44"/>
      <c r="J66" s="45">
        <f>SUM(J7:J64)*300%</f>
        <v>0</v>
      </c>
      <c r="K66" s="45">
        <f>SUM(K7:K64)*300%</f>
        <v>0</v>
      </c>
    </row>
    <row r="67" spans="1:11" x14ac:dyDescent="0.25">
      <c r="A67" s="74" t="s">
        <v>117</v>
      </c>
      <c r="B67" s="75"/>
      <c r="C67" s="75"/>
      <c r="D67" s="75"/>
      <c r="E67" s="75"/>
      <c r="F67" s="76"/>
      <c r="G67" s="67">
        <f>SUM(G65+G66)</f>
        <v>0</v>
      </c>
      <c r="H67" s="68"/>
      <c r="I67" s="68"/>
      <c r="J67" s="68"/>
      <c r="K67" s="69"/>
    </row>
    <row r="68" spans="1:11" x14ac:dyDescent="0.25">
      <c r="A68" s="79" t="s">
        <v>118</v>
      </c>
      <c r="B68" s="80"/>
      <c r="C68" s="80"/>
      <c r="D68" s="80"/>
      <c r="E68" s="80"/>
      <c r="F68" s="81"/>
      <c r="G68" s="67">
        <f>SUM(J65+J66)</f>
        <v>0</v>
      </c>
      <c r="H68" s="68"/>
      <c r="I68" s="68"/>
      <c r="J68" s="68"/>
      <c r="K68" s="69"/>
    </row>
    <row r="69" spans="1:11" x14ac:dyDescent="0.25">
      <c r="A69" s="77" t="s">
        <v>112</v>
      </c>
      <c r="B69" s="77"/>
      <c r="C69" s="77"/>
      <c r="D69" s="77"/>
      <c r="E69" s="77"/>
      <c r="F69" s="77"/>
      <c r="G69" s="78">
        <f>SUM(K65+K66)</f>
        <v>0</v>
      </c>
      <c r="H69" s="78"/>
      <c r="I69" s="78"/>
      <c r="J69" s="78"/>
      <c r="K69" s="78"/>
    </row>
    <row r="70" spans="1:11" x14ac:dyDescent="0.25">
      <c r="A70" s="77"/>
      <c r="B70" s="77"/>
      <c r="C70" s="77"/>
      <c r="D70" s="77"/>
      <c r="E70" s="77"/>
      <c r="F70" s="77"/>
      <c r="G70" s="78"/>
      <c r="H70" s="78"/>
      <c r="I70" s="78"/>
      <c r="J70" s="78"/>
      <c r="K70" s="78"/>
    </row>
  </sheetData>
  <mergeCells count="10">
    <mergeCell ref="A1:K2"/>
    <mergeCell ref="A3:K4"/>
    <mergeCell ref="A65:F65"/>
    <mergeCell ref="A66:F66"/>
    <mergeCell ref="A69:F70"/>
    <mergeCell ref="G69:K70"/>
    <mergeCell ref="G67:K67"/>
    <mergeCell ref="G68:K68"/>
    <mergeCell ref="A67:F67"/>
    <mergeCell ref="A68:F68"/>
  </mergeCells>
  <pageMargins left="0.7" right="0.7" top="0.75" bottom="0.75" header="0.3" footer="0.3"/>
  <pageSetup paperSize="9" scale="54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61F7376C-2406-4ADB-AE4E-E2D2DE1CA85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Część 1-Toruń</vt:lpstr>
      <vt:lpstr>Część 2-Inowrocław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Dahl Joanna</dc:creator>
  <cp:lastModifiedBy>Dahl Joanna</cp:lastModifiedBy>
  <cp:lastPrinted>2024-10-02T05:36:25Z</cp:lastPrinted>
  <dcterms:created xsi:type="dcterms:W3CDTF">2021-10-07T12:47:27Z</dcterms:created>
  <dcterms:modified xsi:type="dcterms:W3CDTF">2024-10-07T10:09:58Z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docIndexRef">
    <vt:lpwstr>f365e3a5-ac92-4a02-baa8-16bbdc33b2e9</vt:lpwstr>
  </op:property>
  <op:property fmtid="{D5CDD505-2E9C-101B-9397-08002B2CF9AE}" pid="5" name="bjDocumentSecurityLabel">
    <vt:lpwstr>[d7220eed-17a6-431d-810c-83a0ddfed893]</vt:lpwstr>
  </op:property>
  <op:property fmtid="{D5CDD505-2E9C-101B-9397-08002B2CF9AE}" pid="6" name="bjPortionMark">
    <vt:lpwstr>[JAW]</vt:lpwstr>
  </op:property>
  <op:property fmtid="{D5CDD505-2E9C-101B-9397-08002B2CF9AE}" pid="7" name="bjSaver">
    <vt:lpwstr>k0q9ojHLZIRAki9W9Fv1iZ/L5RpzGKz2</vt:lpwstr>
  </op:property>
  <op:property fmtid="{D5CDD505-2E9C-101B-9397-08002B2CF9AE}" pid="8" name="bjClsUserRVM">
    <vt:lpwstr>[]</vt:lpwstr>
  </op:property>
  <op:property fmtid="{D5CDD505-2E9C-101B-9397-08002B2CF9AE}" pid="9" name="s5636:Creator type=author">
    <vt:lpwstr>Dahl Joanna</vt:lpwstr>
  </op:property>
  <op:property fmtid="{D5CDD505-2E9C-101B-9397-08002B2CF9AE}" pid="10" name="s5636:Creator type=organization">
    <vt:lpwstr>MILNET-Z</vt:lpwstr>
  </op:property>
  <op:property fmtid="{D5CDD505-2E9C-101B-9397-08002B2CF9AE}" pid="11" name="s5636:Creator type=IP">
    <vt:lpwstr>10.60.165.24</vt:lpwstr>
  </op:property>
  <op:property fmtid="{D5CDD505-2E9C-101B-9397-08002B2CF9AE}" pid="12" name="bjDocumentLabelXML">
    <vt:lpwstr>&lt;?xml version="1.0" encoding="us-ascii"?&gt;&lt;sisl xmlns:xsd="http://www.w3.org/2001/XMLSchema" xmlns:xsi="http://www.w3.org/2001/XMLSchema-instance" sislVersion="0" policy="8417b2fb-54a7-4fbc-b023-b6b37b7a623f" origin="defaultValue" xmlns="http://www.boldonj</vt:lpwstr>
  </op:property>
  <op:property fmtid="{D5CDD505-2E9C-101B-9397-08002B2CF9AE}" pid="13" name="bjDocumentLabelXML-0">
    <vt:lpwstr>ames.com/2008/01/sie/internal/label"&gt;&lt;element uid="d7220eed-17a6-431d-810c-83a0ddfed893" value="" /&gt;&lt;/sisl&gt;</vt:lpwstr>
  </op:property>
  <op:property fmtid="{D5CDD505-2E9C-101B-9397-08002B2CF9AE}" pid="14" name="bjLabelRefreshRequired">
    <vt:lpwstr>FileClassifier</vt:lpwstr>
  </op:property>
</op:Properties>
</file>