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zuk5072\Desktop\Mięso\"/>
    </mc:Choice>
  </mc:AlternateContent>
  <bookViews>
    <workbookView xWindow="0" yWindow="0" windowWidth="28800" windowHeight="13980" tabRatio="818" activeTab="7"/>
  </bookViews>
  <sheets>
    <sheet name="ZAŁĄCZNIK 2A - Powidz" sheetId="9" r:id="rId1"/>
    <sheet name="ZAŁĄCZNIK 2B - Powidz" sheetId="10" r:id="rId2"/>
    <sheet name="ZAŁĄCZNIK 2C - Powidz" sheetId="1" r:id="rId3"/>
    <sheet name="ZAŁĄCZNIK 2D - Powidz" sheetId="8" r:id="rId4"/>
    <sheet name="ZAŁĄCZNIK 2E - Jarocin" sheetId="11" r:id="rId5"/>
    <sheet name="ZAŁĄCZNIK 2F - Jarocin" sheetId="12" r:id="rId6"/>
    <sheet name="ZAŁĄCZNIK 2G - Jarocin" sheetId="13" r:id="rId7"/>
    <sheet name="ZAŁĄCZNIK 2H - Jarocin" sheetId="14" r:id="rId8"/>
  </sheets>
  <definedNames>
    <definedName name="_xlnm.Print_Area" localSheetId="0">'ZAŁĄCZNIK 2A - Powidz'!$A$1:$K$60</definedName>
    <definedName name="_xlnm.Print_Area" localSheetId="1">'ZAŁĄCZNIK 2B - Powidz'!$A$1:$K$74</definedName>
    <definedName name="_xlnm.Print_Area" localSheetId="2">'ZAŁĄCZNIK 2C - Powidz'!$A$1:$K$51</definedName>
    <definedName name="_xlnm.Print_Area" localSheetId="3">'ZAŁĄCZNIK 2D - Powidz'!$A$1:$K$49</definedName>
    <definedName name="_xlnm.Print_Area" localSheetId="4">'ZAŁĄCZNIK 2E - Jarocin'!$A$1:$L$51</definedName>
    <definedName name="_xlnm.Print_Area" localSheetId="5">'ZAŁĄCZNIK 2F - Jarocin'!$A$1:$K$74</definedName>
    <definedName name="_xlnm.Print_Area" localSheetId="6">'ZAŁĄCZNIK 2G - Jarocin'!$A$1:$K$50</definedName>
    <definedName name="_xlnm.Print_Area" localSheetId="7">'ZAŁĄCZNIK 2H - Jarocin'!$A$1:$K$52</definedName>
  </definedNames>
  <calcPr calcId="162913"/>
</workbook>
</file>

<file path=xl/calcChain.xml><?xml version="1.0" encoding="utf-8"?>
<calcChain xmlns="http://schemas.openxmlformats.org/spreadsheetml/2006/main">
  <c r="J27" i="14" l="1"/>
  <c r="H27" i="9" l="1"/>
  <c r="I28" i="12" l="1"/>
  <c r="J28" i="12" s="1"/>
  <c r="I29" i="12"/>
  <c r="J29" i="12" s="1"/>
  <c r="I30" i="12"/>
  <c r="J30" i="12" s="1"/>
  <c r="I31" i="12"/>
  <c r="J31" i="12" s="1"/>
  <c r="I32" i="12"/>
  <c r="J32" i="12" s="1"/>
  <c r="I33" i="12"/>
  <c r="J33" i="12" s="1"/>
  <c r="I34" i="12"/>
  <c r="J34" i="12" s="1"/>
  <c r="I35" i="12"/>
  <c r="J35" i="12" s="1"/>
  <c r="I36" i="12"/>
  <c r="J36" i="12" s="1"/>
  <c r="I37" i="12"/>
  <c r="J37" i="12" s="1"/>
  <c r="I38" i="12"/>
  <c r="J38" i="12" s="1"/>
  <c r="I39" i="12"/>
  <c r="J39" i="12" s="1"/>
  <c r="I40" i="12"/>
  <c r="J40" i="12" s="1"/>
  <c r="I41" i="12"/>
  <c r="J41" i="12" s="1"/>
  <c r="I42" i="12"/>
  <c r="J42" i="12" s="1"/>
  <c r="I43" i="12"/>
  <c r="J43" i="12" s="1"/>
  <c r="I44" i="12"/>
  <c r="J44" i="12" s="1"/>
  <c r="I45" i="12"/>
  <c r="J45" i="12" s="1"/>
  <c r="I46" i="12"/>
  <c r="J46" i="12" s="1"/>
  <c r="I47" i="12"/>
  <c r="J47" i="12" s="1"/>
  <c r="I48" i="12"/>
  <c r="J48" i="12" s="1"/>
  <c r="I49" i="12"/>
  <c r="J49" i="12" s="1"/>
  <c r="I50" i="12"/>
  <c r="J50" i="12" s="1"/>
  <c r="I51" i="12"/>
  <c r="J51" i="12" s="1"/>
  <c r="I52" i="12"/>
  <c r="J52" i="12" s="1"/>
  <c r="I53" i="12"/>
  <c r="J53" i="12" s="1"/>
  <c r="I54" i="12"/>
  <c r="J54" i="12" s="1"/>
  <c r="I55" i="12"/>
  <c r="J55" i="12" s="1"/>
  <c r="I56" i="12"/>
  <c r="J56" i="12" s="1"/>
  <c r="I57" i="12"/>
  <c r="J57" i="12" s="1"/>
  <c r="I58" i="12"/>
  <c r="J58" i="12" s="1"/>
  <c r="I59" i="12"/>
  <c r="J59" i="12" s="1"/>
  <c r="I60" i="12"/>
  <c r="J60" i="12" s="1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I28" i="10"/>
  <c r="J28" i="10" s="1"/>
  <c r="I29" i="10"/>
  <c r="J29" i="10" s="1"/>
  <c r="I30" i="10"/>
  <c r="J30" i="10" s="1"/>
  <c r="I31" i="10"/>
  <c r="J31" i="10" s="1"/>
  <c r="I32" i="10"/>
  <c r="J32" i="10" s="1"/>
  <c r="I33" i="10"/>
  <c r="J33" i="10" s="1"/>
  <c r="I34" i="10"/>
  <c r="J34" i="10" s="1"/>
  <c r="I35" i="10"/>
  <c r="J35" i="10" s="1"/>
  <c r="I36" i="10"/>
  <c r="J36" i="10" s="1"/>
  <c r="I37" i="10"/>
  <c r="J37" i="10" s="1"/>
  <c r="I38" i="10"/>
  <c r="J38" i="10" s="1"/>
  <c r="I39" i="10"/>
  <c r="J39" i="10" s="1"/>
  <c r="I40" i="10"/>
  <c r="J40" i="10" s="1"/>
  <c r="I41" i="10"/>
  <c r="J41" i="10" s="1"/>
  <c r="I42" i="10"/>
  <c r="J42" i="10" s="1"/>
  <c r="I43" i="10"/>
  <c r="J43" i="10" s="1"/>
  <c r="I44" i="10"/>
  <c r="J44" i="10" s="1"/>
  <c r="I45" i="10"/>
  <c r="J45" i="10" s="1"/>
  <c r="I46" i="10"/>
  <c r="J46" i="10" s="1"/>
  <c r="I47" i="10"/>
  <c r="J47" i="10" s="1"/>
  <c r="I48" i="10"/>
  <c r="J48" i="10" s="1"/>
  <c r="I49" i="10"/>
  <c r="J49" i="10" s="1"/>
  <c r="I50" i="10"/>
  <c r="J50" i="10" s="1"/>
  <c r="I51" i="10"/>
  <c r="J51" i="10" s="1"/>
  <c r="I52" i="10"/>
  <c r="J52" i="10" s="1"/>
  <c r="I53" i="10"/>
  <c r="J53" i="10" s="1"/>
  <c r="I54" i="10"/>
  <c r="J54" i="10" s="1"/>
  <c r="I55" i="10"/>
  <c r="J55" i="10" s="1"/>
  <c r="I56" i="10"/>
  <c r="J56" i="10" s="1"/>
  <c r="I57" i="10"/>
  <c r="J57" i="10" s="1"/>
  <c r="I58" i="10"/>
  <c r="J58" i="10" s="1"/>
  <c r="I59" i="10"/>
  <c r="J59" i="10" s="1"/>
  <c r="I60" i="10"/>
  <c r="J60" i="10" s="1"/>
  <c r="I61" i="10"/>
  <c r="J61" i="10" s="1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I28" i="14" l="1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34" i="14"/>
  <c r="J34" i="14" s="1"/>
  <c r="I35" i="14"/>
  <c r="J35" i="14" s="1"/>
  <c r="I36" i="14"/>
  <c r="J36" i="14" s="1"/>
  <c r="I37" i="14"/>
  <c r="J37" i="14" s="1"/>
  <c r="I38" i="14"/>
  <c r="J38" i="14" s="1"/>
  <c r="H28" i="14"/>
  <c r="H29" i="14"/>
  <c r="H30" i="14"/>
  <c r="H31" i="14"/>
  <c r="H32" i="14"/>
  <c r="H33" i="14"/>
  <c r="H34" i="14"/>
  <c r="H35" i="14"/>
  <c r="H36" i="14"/>
  <c r="H37" i="14"/>
  <c r="H38" i="14"/>
  <c r="I27" i="13"/>
  <c r="J27" i="13" s="1"/>
  <c r="I28" i="13"/>
  <c r="J28" i="13" s="1"/>
  <c r="I29" i="13"/>
  <c r="J29" i="13" s="1"/>
  <c r="I30" i="13"/>
  <c r="J30" i="13" s="1"/>
  <c r="I31" i="13"/>
  <c r="J31" i="13" s="1"/>
  <c r="I32" i="13"/>
  <c r="J32" i="13" s="1"/>
  <c r="I33" i="13"/>
  <c r="J33" i="13" s="1"/>
  <c r="I34" i="13"/>
  <c r="J34" i="13" s="1"/>
  <c r="I35" i="13"/>
  <c r="J35" i="13" s="1"/>
  <c r="I36" i="13"/>
  <c r="J36" i="13" s="1"/>
  <c r="I37" i="13"/>
  <c r="J37" i="13" s="1"/>
  <c r="I38" i="13"/>
  <c r="J38" i="13" s="1"/>
  <c r="H27" i="13"/>
  <c r="H28" i="13"/>
  <c r="H29" i="13"/>
  <c r="H30" i="13"/>
  <c r="H31" i="13"/>
  <c r="H32" i="13"/>
  <c r="H33" i="13"/>
  <c r="H34" i="13"/>
  <c r="H35" i="13"/>
  <c r="H36" i="13"/>
  <c r="H37" i="13"/>
  <c r="H38" i="13"/>
  <c r="I28" i="11"/>
  <c r="J28" i="11" s="1"/>
  <c r="I29" i="11"/>
  <c r="J29" i="11" s="1"/>
  <c r="I30" i="11"/>
  <c r="J30" i="11" s="1"/>
  <c r="I31" i="11"/>
  <c r="J31" i="11" s="1"/>
  <c r="I32" i="11"/>
  <c r="J32" i="11" s="1"/>
  <c r="I33" i="11"/>
  <c r="J33" i="11" s="1"/>
  <c r="I34" i="11"/>
  <c r="J34" i="11" s="1"/>
  <c r="I35" i="11"/>
  <c r="J35" i="11" s="1"/>
  <c r="I36" i="11"/>
  <c r="J36" i="11" s="1"/>
  <c r="I37" i="11"/>
  <c r="J37" i="11" s="1"/>
  <c r="I38" i="11"/>
  <c r="J38" i="11" s="1"/>
  <c r="H28" i="11"/>
  <c r="H29" i="11"/>
  <c r="H30" i="11"/>
  <c r="H31" i="11"/>
  <c r="H32" i="11"/>
  <c r="H33" i="11"/>
  <c r="H34" i="11"/>
  <c r="H35" i="11"/>
  <c r="H36" i="11"/>
  <c r="H37" i="11"/>
  <c r="H38" i="11"/>
  <c r="I28" i="8"/>
  <c r="J28" i="8" s="1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J36" i="8" s="1"/>
  <c r="H28" i="8"/>
  <c r="H29" i="8"/>
  <c r="H30" i="8"/>
  <c r="H31" i="8"/>
  <c r="H32" i="8"/>
  <c r="H33" i="8"/>
  <c r="H34" i="8"/>
  <c r="H35" i="8"/>
  <c r="H36" i="8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H27" i="1"/>
  <c r="H28" i="1"/>
  <c r="H29" i="1"/>
  <c r="H30" i="1"/>
  <c r="H31" i="1"/>
  <c r="H32" i="1"/>
  <c r="H33" i="1"/>
  <c r="H34" i="1"/>
  <c r="H35" i="1"/>
  <c r="H36" i="1"/>
  <c r="H37" i="1"/>
  <c r="I28" i="9"/>
  <c r="J28" i="9" s="1"/>
  <c r="I29" i="9"/>
  <c r="J29" i="9" s="1"/>
  <c r="I30" i="9"/>
  <c r="J30" i="9" s="1"/>
  <c r="I31" i="9"/>
  <c r="J31" i="9" s="1"/>
  <c r="I32" i="9"/>
  <c r="J32" i="9" s="1"/>
  <c r="I33" i="9"/>
  <c r="J33" i="9" s="1"/>
  <c r="I34" i="9"/>
  <c r="J34" i="9" s="1"/>
  <c r="I35" i="9"/>
  <c r="J35" i="9" s="1"/>
  <c r="I36" i="9"/>
  <c r="J36" i="9" s="1"/>
  <c r="I37" i="9"/>
  <c r="J37" i="9" s="1"/>
  <c r="I38" i="9"/>
  <c r="J38" i="9" s="1"/>
  <c r="I39" i="9"/>
  <c r="J39" i="9" s="1"/>
  <c r="I40" i="9"/>
  <c r="J40" i="9" s="1"/>
  <c r="I41" i="9"/>
  <c r="J41" i="9" s="1"/>
  <c r="I42" i="9"/>
  <c r="J42" i="9" s="1"/>
  <c r="I43" i="9"/>
  <c r="J43" i="9" s="1"/>
  <c r="I44" i="9"/>
  <c r="J44" i="9" s="1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I27" i="9" l="1"/>
  <c r="J27" i="9" s="1"/>
  <c r="I45" i="9" l="1"/>
  <c r="J45" i="9"/>
  <c r="I27" i="14" l="1"/>
  <c r="H27" i="14"/>
  <c r="I26" i="13"/>
  <c r="J26" i="13" s="1"/>
  <c r="H26" i="13"/>
  <c r="I27" i="12"/>
  <c r="J27" i="12" s="1"/>
  <c r="H27" i="12"/>
  <c r="I27" i="11"/>
  <c r="J27" i="11" s="1"/>
  <c r="H27" i="11"/>
  <c r="I61" i="12" l="1"/>
  <c r="I39" i="14"/>
  <c r="I39" i="13"/>
  <c r="I39" i="11"/>
  <c r="J39" i="14"/>
  <c r="J39" i="13"/>
  <c r="J61" i="12"/>
  <c r="J39" i="11"/>
  <c r="I27" i="8" l="1"/>
  <c r="J27" i="8" s="1"/>
  <c r="H27" i="10"/>
  <c r="I27" i="10"/>
  <c r="J27" i="10" s="1"/>
  <c r="I62" i="10" l="1"/>
  <c r="J62" i="10" l="1"/>
  <c r="H27" i="8" l="1"/>
  <c r="I26" i="1"/>
  <c r="J26" i="1" s="1"/>
  <c r="H26" i="1"/>
  <c r="I37" i="8" l="1"/>
  <c r="I38" i="1"/>
  <c r="J38" i="1" l="1"/>
  <c r="J37" i="8"/>
</calcChain>
</file>

<file path=xl/sharedStrings.xml><?xml version="1.0" encoding="utf-8"?>
<sst xmlns="http://schemas.openxmlformats.org/spreadsheetml/2006/main" count="460" uniqueCount="123">
  <si>
    <t xml:space="preserve">Nazwa(y)Wykonawcy (ów):  </t>
  </si>
  <si>
    <t xml:space="preserve">   ………………………………………………………………...</t>
  </si>
  <si>
    <t>Siedziba</t>
  </si>
  <si>
    <t xml:space="preserve">  …………………………………………………………………</t>
  </si>
  <si>
    <t>Lp.</t>
  </si>
  <si>
    <t>Przedmiot zamówienia</t>
  </si>
  <si>
    <t>Jednostka miary</t>
  </si>
  <si>
    <t>Ilość podstawowa</t>
  </si>
  <si>
    <t>Cena jednostkowa netto w zł</t>
  </si>
  <si>
    <t>Stawka podatku VAT</t>
  </si>
  <si>
    <t>Cena jednostkowa brutto w zł</t>
  </si>
  <si>
    <t>Noga z kurczaka mrożona</t>
  </si>
  <si>
    <t>kg</t>
  </si>
  <si>
    <t>Noga z kurczaka</t>
  </si>
  <si>
    <t>Filet z piersi kurczaka mrożony</t>
  </si>
  <si>
    <t>Filet z piersi kurczaka</t>
  </si>
  <si>
    <t>Filet z piersi indyka mrożony</t>
  </si>
  <si>
    <t>Żołądki kurczaka</t>
  </si>
  <si>
    <t>Kabanosy drobiowe</t>
  </si>
  <si>
    <t>Kiełbasa szynkowa drobiowa</t>
  </si>
  <si>
    <t>Szynka drobiowa</t>
  </si>
  <si>
    <t>Szynka z indyka</t>
  </si>
  <si>
    <t>RAZEM:</t>
  </si>
  <si>
    <t>Filet z piersi kaczki</t>
  </si>
  <si>
    <t>Filet z piersi kurczaka wędzony</t>
  </si>
  <si>
    <t>Mortadela drobiowa</t>
  </si>
  <si>
    <t xml:space="preserve">Skrzydełka z kurczaka </t>
  </si>
  <si>
    <t>Filet z piersi indyka wędzony</t>
  </si>
  <si>
    <t>Dostawa drobiu do 33. Bazy Lotnictwa Transportowego w Powidzu</t>
  </si>
  <si>
    <t>Filet z piersi indyka</t>
  </si>
  <si>
    <t>Udo z kaczki</t>
  </si>
  <si>
    <t>Kurczak - tuszka</t>
  </si>
  <si>
    <t>Wątroba z kurczaka</t>
  </si>
  <si>
    <t>Wątróbka z indyka</t>
  </si>
  <si>
    <t>Parówki z fileta z kurczaka</t>
  </si>
  <si>
    <t>Udko drobiowe wędzone</t>
  </si>
  <si>
    <t>Pasztet drobiowy pieczony</t>
  </si>
  <si>
    <t>Krakowska drobiowa</t>
  </si>
  <si>
    <t>Dostawa mięsa czerwonego do 33. Bazy Lotnictwa Transportowego w Powidzu</t>
  </si>
  <si>
    <t>Antrykot wołowy b/k kręg.</t>
  </si>
  <si>
    <t>Boczek surowy b/k</t>
  </si>
  <si>
    <t>Golonka wieprzowa b/k - pakowana próżniowo</t>
  </si>
  <si>
    <t>Golonka wieprzowa z/k</t>
  </si>
  <si>
    <t>Karkówka wieprzowa b/k</t>
  </si>
  <si>
    <t>Łopatka cielęca b/k</t>
  </si>
  <si>
    <t>Łopatka wieprzowa b/k</t>
  </si>
  <si>
    <t>Mięso wieprzowe od szynki b/k drobne</t>
  </si>
  <si>
    <t>Ozorki wieprzowe</t>
  </si>
  <si>
    <t>Polędwica wieprzowa</t>
  </si>
  <si>
    <t>Polędwica wołowa</t>
  </si>
  <si>
    <t>Schab wieprzowy b/k</t>
  </si>
  <si>
    <t>Szynka wieprzowa b/k</t>
  </si>
  <si>
    <t>Udziec cielęcy b/k</t>
  </si>
  <si>
    <t>Wątroba wieprzowa</t>
  </si>
  <si>
    <t>Wołowina ekstra</t>
  </si>
  <si>
    <t>Wołowina zrazowa b/k</t>
  </si>
  <si>
    <t>Żeberka wieprzowe</t>
  </si>
  <si>
    <t>Baleron</t>
  </si>
  <si>
    <t>Boczek wędzony parzony b/k</t>
  </si>
  <si>
    <t>Golonka wieprzowa</t>
  </si>
  <si>
    <t>Kabanosy</t>
  </si>
  <si>
    <t>Kaszanka z kaszy gryczanej</t>
  </si>
  <si>
    <t>Kiełbasa biała parzona</t>
  </si>
  <si>
    <t>Kiełbasa jałowcowa</t>
  </si>
  <si>
    <t>Kiełbasa krakowska parzona</t>
  </si>
  <si>
    <t xml:space="preserve">Kiełbasa krakowska sucha </t>
  </si>
  <si>
    <t>Kiełbasa myśliwska</t>
  </si>
  <si>
    <t>Kiełbasa parówkowa</t>
  </si>
  <si>
    <t>Kiełbasa podlaska</t>
  </si>
  <si>
    <t>Kiełbasa szynkowa wieprzowa</t>
  </si>
  <si>
    <t>Kiełbasa śląska</t>
  </si>
  <si>
    <t>Kiełbasa toruńska</t>
  </si>
  <si>
    <t>Kiełbasa wiejska</t>
  </si>
  <si>
    <t>Kiełbasa zwyczajna</t>
  </si>
  <si>
    <t>Kiełbasa żywiecka</t>
  </si>
  <si>
    <t>Mortadela</t>
  </si>
  <si>
    <t>Ogonówka</t>
  </si>
  <si>
    <t>Parówki z szynki</t>
  </si>
  <si>
    <t>Pasztet wieprzowy pieczony</t>
  </si>
  <si>
    <t>Pasztetowa</t>
  </si>
  <si>
    <t>Polędwica wieprzowa wędzona</t>
  </si>
  <si>
    <t>Rolada z boczku</t>
  </si>
  <si>
    <t>Salami</t>
  </si>
  <si>
    <t>Salceson ozorkowy</t>
  </si>
  <si>
    <t>Salceson włoski</t>
  </si>
  <si>
    <t>Schab pieczony</t>
  </si>
  <si>
    <t>Szynka wieprzowa gotowana</t>
  </si>
  <si>
    <t>Szynka wieprzowa konserwowa</t>
  </si>
  <si>
    <t>Szynka wieprzowa wędzona</t>
  </si>
  <si>
    <t xml:space="preserve">UWAGA! Należy podać tylko "cenę jednostkową netto w zł" (kolumna 5) oraz "stawkę podatku VAT" ( kolumna 6), następnie kolumny 7-9 zostaną obliczone automatycznie. </t>
  </si>
  <si>
    <t>formularz cenowy – ZADANIE NR 1</t>
  </si>
  <si>
    <t>formularz cenowy – ZADANIE NR 2</t>
  </si>
  <si>
    <t>formularz cenowy – ZADANIE NR 3</t>
  </si>
  <si>
    <t>formularz cenowy – ZADANIE NR 4</t>
  </si>
  <si>
    <t>Dostawa mięsa czerwonego do 16 batalionu remontu lotnisk w Jarocinie</t>
  </si>
  <si>
    <t>Dostawa drobiu do 16 batalionu remontu lotnisk w Jarocinie</t>
  </si>
  <si>
    <t>formularz cenowy – ZADANIE NR 5</t>
  </si>
  <si>
    <t>formularz cenowy – ZADANIE NR 6</t>
  </si>
  <si>
    <t>formularz cenowy – ZADANIE NR 7</t>
  </si>
  <si>
    <t>formularz cenowy – ZADANIE NR 8</t>
  </si>
  <si>
    <t>Żeberka wędzone</t>
  </si>
  <si>
    <t>Frankfurterki</t>
  </si>
  <si>
    <t>Mięso z udźca indyka</t>
  </si>
  <si>
    <t>Golonka z indyka</t>
  </si>
  <si>
    <t>Bekon z indyka</t>
  </si>
  <si>
    <t>Smalec wieprzowy</t>
  </si>
  <si>
    <t xml:space="preserve">Słonina </t>
  </si>
  <si>
    <t>Wartość podstawowa netto  (kol.4 x kol. 5)</t>
  </si>
  <si>
    <t xml:space="preserve">Uwaga!
 Dokument należy opatrzyć kwalifikowanym podpisem elektronicznym
</t>
  </si>
  <si>
    <t>Załącznik nr 2A do SWZ</t>
  </si>
  <si>
    <t>Załącznik nr 2B do SWZ</t>
  </si>
  <si>
    <t>Załącznik nr 2C do SWZ</t>
  </si>
  <si>
    <t>Załącznik nr 2D do SWZ</t>
  </si>
  <si>
    <t>Dostawa wyrobów z mięsa czerwonego oraz tłuszczy zwierzęcych do 33. Bazy Lotnictwa Transportowego w Powidzu</t>
  </si>
  <si>
    <t>Dostawa przetworów drobiowych do 33. Bazy Lotnictwa Transportowego w Powidzu</t>
  </si>
  <si>
    <t>Załącznik nr 2E do SWZ</t>
  </si>
  <si>
    <t>Dostawa wyrobów z mięsa czerwonego oraz tłuszczy zwierzęcych do 16 batalionu remontu lotnisk w Jarocinie</t>
  </si>
  <si>
    <t>Załącznik nr 2F do SWZ</t>
  </si>
  <si>
    <t>Załącznik nr 2H do SWZ</t>
  </si>
  <si>
    <t>Załącznik nr 2G do SWZ</t>
  </si>
  <si>
    <t>Dostawa przetworów drobiowych do 16 batalionu remontu lotnisk w Jarocinie</t>
  </si>
  <si>
    <t>Wartość podstawowa brutto (kol.8 + podatek VAT)</t>
  </si>
  <si>
    <t>Sumę wartości podstawowej brutto należy wpisać w Formularzu ofertowym – załącznik nr 1 do SWZ.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</si>
</sst>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€-2]\ #,##0.00;[Red]\-[$€-2]\ #,##0.0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0" fillId="0" borderId="0" xfId="0" applyBorder="1"/>
    <xf numFmtId="0" fontId="5" fillId="0" borderId="0" xfId="0" applyFont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/>
    <xf numFmtId="9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12" fillId="0" borderId="0" xfId="0" applyFont="1"/>
    <xf numFmtId="0" fontId="12" fillId="0" borderId="0" xfId="1" applyFont="1"/>
    <xf numFmtId="0" fontId="12" fillId="0" borderId="0" xfId="0" applyFont="1" applyAlignment="1"/>
    <xf numFmtId="0" fontId="13" fillId="0" borderId="0" xfId="79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/>
    <xf numFmtId="0" fontId="3" fillId="0" borderId="4" xfId="0" applyFont="1" applyBorder="1" applyAlignment="1">
      <alignment horizontal="center" vertical="center"/>
    </xf>
    <xf numFmtId="164" fontId="3" fillId="2" borderId="4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15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7" xfId="0" applyBorder="1"/>
    <xf numFmtId="0" fontId="0" fillId="0" borderId="4" xfId="0" applyBorder="1" applyAlignment="1">
      <alignment horizontal="center" vertical="center"/>
    </xf>
    <xf numFmtId="164" fontId="0" fillId="2" borderId="4" xfId="0" applyNumberFormat="1" applyFill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0" fillId="0" borderId="0" xfId="0" applyNumberFormat="1"/>
    <xf numFmtId="4" fontId="0" fillId="0" borderId="0" xfId="0" applyNumberFormat="1"/>
    <xf numFmtId="0" fontId="3" fillId="0" borderId="7" xfId="0" applyFont="1" applyBorder="1" applyAlignment="1">
      <alignment horizontal="center"/>
    </xf>
    <xf numFmtId="0" fontId="16" fillId="0" borderId="8" xfId="79" applyFont="1" applyBorder="1" applyAlignment="1" applyProtection="1">
      <alignment horizontal="center" vertical="center"/>
      <protection hidden="1"/>
    </xf>
    <xf numFmtId="0" fontId="16" fillId="0" borderId="3" xfId="79" applyFont="1" applyBorder="1" applyAlignment="1" applyProtection="1">
      <alignment horizontal="center" vertical="center"/>
      <protection hidden="1"/>
    </xf>
    <xf numFmtId="0" fontId="16" fillId="0" borderId="3" xfId="79" applyFont="1" applyFill="1" applyBorder="1" applyAlignment="1" applyProtection="1">
      <alignment horizontal="center" vertical="center"/>
      <protection hidden="1"/>
    </xf>
    <xf numFmtId="0" fontId="14" fillId="0" borderId="3" xfId="79" applyFont="1" applyBorder="1" applyAlignment="1" applyProtection="1">
      <alignment horizontal="left" vertical="center" wrapText="1"/>
      <protection hidden="1"/>
    </xf>
    <xf numFmtId="0" fontId="14" fillId="0" borderId="3" xfId="79" applyFont="1" applyFill="1" applyBorder="1" applyAlignment="1" applyProtection="1">
      <alignment horizontal="left" vertical="center" wrapText="1"/>
      <protection hidden="1"/>
    </xf>
    <xf numFmtId="0" fontId="14" fillId="0" borderId="8" xfId="79" applyFont="1" applyBorder="1" applyAlignment="1" applyProtection="1">
      <alignment horizontal="left" vertical="center" wrapText="1"/>
      <protection hidden="1"/>
    </xf>
    <xf numFmtId="0" fontId="14" fillId="0" borderId="10" xfId="79" applyFont="1" applyBorder="1" applyAlignment="1" applyProtection="1">
      <alignment horizontal="left" vertical="center" wrapText="1"/>
      <protection hidden="1"/>
    </xf>
    <xf numFmtId="0" fontId="14" fillId="0" borderId="10" xfId="79" applyFont="1" applyBorder="1" applyAlignment="1" applyProtection="1">
      <alignment vertical="center"/>
      <protection hidden="1"/>
    </xf>
    <xf numFmtId="0" fontId="14" fillId="0" borderId="10" xfId="79" applyFont="1" applyBorder="1" applyAlignment="1" applyProtection="1">
      <alignment vertical="center" wrapText="1"/>
      <protection hidden="1"/>
    </xf>
    <xf numFmtId="0" fontId="14" fillId="0" borderId="10" xfId="79" applyFont="1" applyFill="1" applyBorder="1" applyAlignment="1" applyProtection="1">
      <alignment horizontal="left" vertical="center" wrapText="1"/>
      <protection hidden="1"/>
    </xf>
    <xf numFmtId="0" fontId="14" fillId="0" borderId="9" xfId="79" applyFont="1" applyBorder="1" applyAlignment="1" applyProtection="1">
      <alignment horizontal="left" vertical="center" wrapText="1"/>
      <protection hidden="1"/>
    </xf>
    <xf numFmtId="0" fontId="16" fillId="4" borderId="3" xfId="79" applyFont="1" applyFill="1" applyBorder="1" applyAlignment="1" applyProtection="1">
      <alignment horizontal="center" vertical="center"/>
      <protection hidden="1"/>
    </xf>
    <xf numFmtId="0" fontId="14" fillId="3" borderId="11" xfId="79" applyFont="1" applyFill="1" applyBorder="1" applyAlignment="1" applyProtection="1">
      <alignment horizontal="left" vertical="center" wrapText="1"/>
      <protection hidden="1"/>
    </xf>
    <xf numFmtId="0" fontId="14" fillId="0" borderId="11" xfId="79" applyFont="1" applyBorder="1" applyAlignment="1" applyProtection="1">
      <alignment horizontal="left" vertical="center" wrapText="1"/>
      <protection hidden="1"/>
    </xf>
    <xf numFmtId="0" fontId="14" fillId="0" borderId="11" xfId="79" applyFont="1" applyBorder="1" applyAlignment="1" applyProtection="1">
      <alignment vertical="center"/>
      <protection hidden="1"/>
    </xf>
    <xf numFmtId="0" fontId="14" fillId="0" borderId="12" xfId="79" applyFont="1" applyBorder="1" applyAlignment="1" applyProtection="1">
      <alignment horizontal="left" vertical="center" wrapText="1"/>
      <protection hidden="1"/>
    </xf>
    <xf numFmtId="0" fontId="11" fillId="0" borderId="3" xfId="79" applyNumberFormat="1" applyFont="1" applyBorder="1" applyAlignment="1" applyProtection="1">
      <alignment horizontal="center" vertical="center"/>
      <protection hidden="1"/>
    </xf>
    <xf numFmtId="0" fontId="11" fillId="0" borderId="3" xfId="79" applyNumberFormat="1" applyFont="1" applyFill="1" applyBorder="1" applyAlignment="1" applyProtection="1">
      <alignment horizontal="center" vertical="center"/>
      <protection hidden="1"/>
    </xf>
    <xf numFmtId="0" fontId="14" fillId="0" borderId="6" xfId="79" applyFont="1" applyBorder="1" applyAlignment="1" applyProtection="1">
      <alignment horizontal="left" vertical="center" wrapText="1"/>
      <protection hidden="1"/>
    </xf>
    <xf numFmtId="0" fontId="14" fillId="0" borderId="13" xfId="79" applyFont="1" applyBorder="1" applyAlignment="1" applyProtection="1">
      <alignment horizontal="left" vertical="center" wrapText="1"/>
      <protection hidden="1"/>
    </xf>
    <xf numFmtId="0" fontId="14" fillId="0" borderId="6" xfId="79" applyFont="1" applyBorder="1" applyAlignment="1" applyProtection="1">
      <alignment vertical="center"/>
      <protection hidden="1"/>
    </xf>
    <xf numFmtId="0" fontId="14" fillId="0" borderId="6" xfId="79" applyFont="1" applyBorder="1" applyAlignment="1" applyProtection="1">
      <alignment vertical="center" wrapText="1"/>
      <protection hidden="1"/>
    </xf>
    <xf numFmtId="0" fontId="14" fillId="0" borderId="6" xfId="79" applyFont="1" applyFill="1" applyBorder="1" applyAlignment="1" applyProtection="1">
      <alignment horizontal="left" vertical="center" wrapText="1"/>
      <protection hidden="1"/>
    </xf>
    <xf numFmtId="0" fontId="11" fillId="0" borderId="4" xfId="79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/>
    <xf numFmtId="0" fontId="14" fillId="3" borderId="3" xfId="79" applyFont="1" applyFill="1" applyBorder="1" applyAlignment="1" applyProtection="1">
      <alignment horizontal="left" vertical="center" wrapText="1"/>
      <protection hidden="1"/>
    </xf>
    <xf numFmtId="0" fontId="11" fillId="4" borderId="3" xfId="79" applyNumberFormat="1" applyFont="1" applyFill="1" applyBorder="1" applyAlignment="1" applyProtection="1">
      <alignment horizontal="center" vertical="center"/>
      <protection hidden="1"/>
    </xf>
    <xf numFmtId="0" fontId="14" fillId="4" borderId="3" xfId="79" applyFont="1" applyFill="1" applyBorder="1" applyAlignment="1" applyProtection="1">
      <alignment horizontal="left" vertical="center" wrapText="1"/>
      <protection hidden="1"/>
    </xf>
    <xf numFmtId="0" fontId="11" fillId="0" borderId="3" xfId="79" applyNumberFormat="1" applyFont="1" applyBorder="1" applyAlignment="1" applyProtection="1">
      <alignment horizontal="center" vertical="center" wrapText="1"/>
      <protection hidden="1"/>
    </xf>
    <xf numFmtId="0" fontId="11" fillId="0" borderId="8" xfId="79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</cellXfs>
  <cellStyles count="80">
    <cellStyle name="Normalny" xfId="0" builtinId="0"/>
    <cellStyle name="Normalny 10" xfId="14"/>
    <cellStyle name="Normalny 11" xfId="16"/>
    <cellStyle name="Normalny 12" xfId="18"/>
    <cellStyle name="Normalny 13" xfId="20"/>
    <cellStyle name="Normalny 14" xfId="22"/>
    <cellStyle name="Normalny 15" xfId="24"/>
    <cellStyle name="Normalny 16" xfId="26"/>
    <cellStyle name="Normalny 17" xfId="28"/>
    <cellStyle name="Normalny 18" xfId="31"/>
    <cellStyle name="Normalny 19" xfId="32"/>
    <cellStyle name="Normalny 2 10" xfId="19"/>
    <cellStyle name="Normalny 2 11" xfId="21"/>
    <cellStyle name="Normalny 2 12" xfId="23"/>
    <cellStyle name="Normalny 2 13" xfId="25"/>
    <cellStyle name="Normalny 2 14" xfId="27"/>
    <cellStyle name="Normalny 2 15" xfId="29"/>
    <cellStyle name="Normalny 2 16" xfId="30"/>
    <cellStyle name="Normalny 2 17" xfId="33"/>
    <cellStyle name="Normalny 2 18" xfId="34"/>
    <cellStyle name="Normalny 2 19" xfId="37"/>
    <cellStyle name="Normalny 2 2" xfId="2"/>
    <cellStyle name="Normalny 2 20" xfId="39"/>
    <cellStyle name="Normalny 2 21" xfId="41"/>
    <cellStyle name="Normalny 2 22" xfId="43"/>
    <cellStyle name="Normalny 2 23" xfId="44"/>
    <cellStyle name="Normalny 2 24" xfId="47"/>
    <cellStyle name="Normalny 2 25" xfId="49"/>
    <cellStyle name="Normalny 2 26" xfId="51"/>
    <cellStyle name="Normalny 2 27" xfId="53"/>
    <cellStyle name="Normalny 2 28" xfId="55"/>
    <cellStyle name="Normalny 2 29" xfId="57"/>
    <cellStyle name="Normalny 2 3" xfId="5"/>
    <cellStyle name="Normalny 2 30" xfId="59"/>
    <cellStyle name="Normalny 2 31" xfId="60"/>
    <cellStyle name="Normalny 2 32" xfId="63"/>
    <cellStyle name="Normalny 2 33" xfId="65"/>
    <cellStyle name="Normalny 2 34" xfId="67"/>
    <cellStyle name="Normalny 2 35" xfId="69"/>
    <cellStyle name="Normalny 2 36" xfId="70"/>
    <cellStyle name="Normalny 2 37" xfId="73"/>
    <cellStyle name="Normalny 2 38" xfId="75"/>
    <cellStyle name="Normalny 2 39" xfId="77"/>
    <cellStyle name="Normalny 2 4" xfId="7"/>
    <cellStyle name="Normalny 2 40" xfId="78"/>
    <cellStyle name="Normalny 2 5" xfId="9"/>
    <cellStyle name="Normalny 2 6" xfId="11"/>
    <cellStyle name="Normalny 2 7" xfId="12"/>
    <cellStyle name="Normalny 2 8" xfId="15"/>
    <cellStyle name="Normalny 2 9" xfId="17"/>
    <cellStyle name="Normalny 20" xfId="35"/>
    <cellStyle name="Normalny 21" xfId="36"/>
    <cellStyle name="Normalny 22" xfId="38"/>
    <cellStyle name="Normalny 23" xfId="40"/>
    <cellStyle name="Normalny 24" xfId="42"/>
    <cellStyle name="Normalny 25" xfId="45"/>
    <cellStyle name="Normalny 26" xfId="46"/>
    <cellStyle name="Normalny 27" xfId="48"/>
    <cellStyle name="Normalny 28" xfId="50"/>
    <cellStyle name="Normalny 29" xfId="52"/>
    <cellStyle name="Normalny 3" xfId="1"/>
    <cellStyle name="Normalny 30" xfId="54"/>
    <cellStyle name="Normalny 31" xfId="56"/>
    <cellStyle name="Normalny 32" xfId="58"/>
    <cellStyle name="Normalny 33" xfId="61"/>
    <cellStyle name="Normalny 34" xfId="62"/>
    <cellStyle name="Normalny 35" xfId="64"/>
    <cellStyle name="Normalny 36" xfId="66"/>
    <cellStyle name="Normalny 37" xfId="68"/>
    <cellStyle name="Normalny 38" xfId="71"/>
    <cellStyle name="Normalny 39" xfId="72"/>
    <cellStyle name="Normalny 4" xfId="3"/>
    <cellStyle name="Normalny 40" xfId="74"/>
    <cellStyle name="Normalny 41" xfId="76"/>
    <cellStyle name="Normalny 5" xfId="4"/>
    <cellStyle name="Normalny 6" xfId="6"/>
    <cellStyle name="Normalny 7" xfId="8"/>
    <cellStyle name="Normalny 8" xfId="10"/>
    <cellStyle name="Normalny 9" xfId="13"/>
    <cellStyle name="Normalny_JW1106 Olsztyn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57"/>
  <sheetViews>
    <sheetView zoomScale="70" zoomScaleNormal="70" workbookViewId="0">
      <selection activeCell="T40" sqref="T40"/>
    </sheetView>
  </sheetViews>
  <sheetFormatPr defaultRowHeight="15"/>
  <cols>
    <col min="3" max="3" width="43.140625" customWidth="1"/>
    <col min="4" max="4" width="10.140625" customWidth="1"/>
    <col min="5" max="5" width="12" customWidth="1"/>
    <col min="6" max="7" width="11.7109375" customWidth="1"/>
    <col min="8" max="8" width="12.28515625" customWidth="1"/>
    <col min="9" max="9" width="13.85546875" customWidth="1"/>
    <col min="10" max="10" width="13" customWidth="1"/>
  </cols>
  <sheetData>
    <row r="5" spans="3:9">
      <c r="C5" s="1"/>
    </row>
    <row r="8" spans="3:9" ht="15.75">
      <c r="G8" s="77" t="s">
        <v>109</v>
      </c>
      <c r="H8" s="77"/>
      <c r="I8" s="77"/>
    </row>
    <row r="12" spans="3:9" ht="15.75">
      <c r="C12" s="2" t="s">
        <v>0</v>
      </c>
      <c r="D12" s="2" t="s">
        <v>1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2</v>
      </c>
      <c r="D14" s="2" t="s">
        <v>1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12" ht="15.75">
      <c r="C17" s="3"/>
      <c r="D17" s="2"/>
      <c r="E17" s="3"/>
      <c r="F17" s="3"/>
      <c r="I17" s="3"/>
    </row>
    <row r="18" spans="2:12" ht="15" customHeight="1">
      <c r="B18" s="72" t="s">
        <v>90</v>
      </c>
      <c r="C18" s="72"/>
      <c r="D18" s="72"/>
      <c r="E18" s="72"/>
      <c r="F18" s="72"/>
      <c r="G18" s="72"/>
      <c r="H18" s="72"/>
      <c r="I18" s="72"/>
    </row>
    <row r="19" spans="2:12" ht="15" customHeight="1">
      <c r="B19" s="73" t="s">
        <v>38</v>
      </c>
      <c r="C19" s="73"/>
      <c r="D19" s="73"/>
      <c r="E19" s="73"/>
      <c r="F19" s="73"/>
      <c r="G19" s="73"/>
      <c r="H19" s="73"/>
      <c r="I19" s="73"/>
    </row>
    <row r="21" spans="2:12" ht="15.75" thickBot="1"/>
    <row r="22" spans="2:12" ht="103.5" customHeight="1">
      <c r="B22" s="74" t="s">
        <v>4</v>
      </c>
      <c r="C22" s="74" t="s">
        <v>5</v>
      </c>
      <c r="D22" s="74" t="s">
        <v>6</v>
      </c>
      <c r="E22" s="74" t="s">
        <v>7</v>
      </c>
      <c r="F22" s="74" t="s">
        <v>8</v>
      </c>
      <c r="G22" s="74" t="s">
        <v>9</v>
      </c>
      <c r="H22" s="74" t="s">
        <v>10</v>
      </c>
      <c r="I22" s="74" t="s">
        <v>107</v>
      </c>
      <c r="J22" s="74" t="s">
        <v>121</v>
      </c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</row>
    <row r="25" spans="2:12" ht="15.75" thickBot="1">
      <c r="B25" s="76"/>
      <c r="C25" s="76"/>
      <c r="D25" s="76"/>
      <c r="E25" s="76"/>
      <c r="F25" s="76"/>
      <c r="G25" s="76"/>
      <c r="H25" s="76"/>
      <c r="I25" s="76"/>
      <c r="J25" s="76"/>
    </row>
    <row r="26" spans="2:12" ht="16.5" thickBot="1">
      <c r="B26" s="20">
        <v>1</v>
      </c>
      <c r="C26" s="11">
        <v>2</v>
      </c>
      <c r="D26" s="11">
        <v>3</v>
      </c>
      <c r="E26" s="20">
        <v>4</v>
      </c>
      <c r="F26" s="20">
        <v>5</v>
      </c>
      <c r="G26" s="20">
        <v>6</v>
      </c>
      <c r="H26" s="20">
        <v>7</v>
      </c>
      <c r="I26" s="20">
        <v>8</v>
      </c>
      <c r="J26" s="20">
        <v>9</v>
      </c>
      <c r="K26" s="4"/>
      <c r="L26" s="4"/>
    </row>
    <row r="27" spans="2:12" ht="16.5" thickBot="1">
      <c r="B27" s="20">
        <v>1</v>
      </c>
      <c r="C27" s="67" t="s">
        <v>39</v>
      </c>
      <c r="D27" s="11" t="s">
        <v>12</v>
      </c>
      <c r="E27" s="40">
        <v>1300</v>
      </c>
      <c r="F27" s="7"/>
      <c r="G27" s="10"/>
      <c r="H27" s="6">
        <f>ROUND(F27+ROUND(F27*G27,2),2)</f>
        <v>0</v>
      </c>
      <c r="I27" s="6">
        <f t="shared" ref="I27:I44" si="0">ROUND(E27*F27,2)</f>
        <v>0</v>
      </c>
      <c r="J27" s="7">
        <f>ROUND(I27*105%,2)</f>
        <v>0</v>
      </c>
      <c r="K27" s="4"/>
      <c r="L27" s="4"/>
    </row>
    <row r="28" spans="2:12" ht="16.5" thickBot="1">
      <c r="B28" s="20">
        <v>2</v>
      </c>
      <c r="C28" s="67" t="s">
        <v>54</v>
      </c>
      <c r="D28" s="11" t="s">
        <v>12</v>
      </c>
      <c r="E28" s="41">
        <v>1400</v>
      </c>
      <c r="F28" s="7"/>
      <c r="G28" s="10"/>
      <c r="H28" s="6">
        <f t="shared" ref="H28:H44" si="1">ROUND(F28+ROUND(F28*G28,2),2)</f>
        <v>0</v>
      </c>
      <c r="I28" s="6">
        <f t="shared" si="0"/>
        <v>0</v>
      </c>
      <c r="J28" s="7">
        <f t="shared" ref="J28:J44" si="2">ROUND(I28*105%,2)</f>
        <v>0</v>
      </c>
      <c r="K28" s="4"/>
      <c r="L28" s="4"/>
    </row>
    <row r="29" spans="2:12" ht="16.5" thickBot="1">
      <c r="B29" s="20">
        <v>3</v>
      </c>
      <c r="C29" s="67" t="s">
        <v>49</v>
      </c>
      <c r="D29" s="11" t="s">
        <v>12</v>
      </c>
      <c r="E29" s="40">
        <v>60</v>
      </c>
      <c r="F29" s="7"/>
      <c r="G29" s="10"/>
      <c r="H29" s="6">
        <f t="shared" si="1"/>
        <v>0</v>
      </c>
      <c r="I29" s="6">
        <f t="shared" si="0"/>
        <v>0</v>
      </c>
      <c r="J29" s="7">
        <f t="shared" si="2"/>
        <v>0</v>
      </c>
      <c r="K29" s="4"/>
      <c r="L29" s="4"/>
    </row>
    <row r="30" spans="2:12" ht="16.5" thickBot="1">
      <c r="B30" s="20">
        <v>4</v>
      </c>
      <c r="C30" s="67" t="s">
        <v>48</v>
      </c>
      <c r="D30" s="11" t="s">
        <v>12</v>
      </c>
      <c r="E30" s="40">
        <v>100</v>
      </c>
      <c r="F30" s="7"/>
      <c r="G30" s="10"/>
      <c r="H30" s="6">
        <f t="shared" si="1"/>
        <v>0</v>
      </c>
      <c r="I30" s="6">
        <f t="shared" si="0"/>
        <v>0</v>
      </c>
      <c r="J30" s="7">
        <f t="shared" si="2"/>
        <v>0</v>
      </c>
      <c r="K30" s="4"/>
      <c r="L30" s="4"/>
    </row>
    <row r="31" spans="2:12" ht="16.5" thickBot="1">
      <c r="B31" s="20">
        <v>5</v>
      </c>
      <c r="C31" s="67" t="s">
        <v>55</v>
      </c>
      <c r="D31" s="11" t="s">
        <v>12</v>
      </c>
      <c r="E31" s="40">
        <v>2000</v>
      </c>
      <c r="F31" s="7"/>
      <c r="G31" s="10"/>
      <c r="H31" s="6">
        <f t="shared" si="1"/>
        <v>0</v>
      </c>
      <c r="I31" s="6">
        <f t="shared" si="0"/>
        <v>0</v>
      </c>
      <c r="J31" s="7">
        <f t="shared" si="2"/>
        <v>0</v>
      </c>
      <c r="K31" s="4"/>
      <c r="L31" s="4"/>
    </row>
    <row r="32" spans="2:12" ht="16.5" thickBot="1">
      <c r="B32" s="20">
        <v>6</v>
      </c>
      <c r="C32" s="67" t="s">
        <v>52</v>
      </c>
      <c r="D32" s="11" t="s">
        <v>12</v>
      </c>
      <c r="E32" s="40">
        <v>20</v>
      </c>
      <c r="F32" s="7"/>
      <c r="G32" s="10"/>
      <c r="H32" s="6">
        <f t="shared" si="1"/>
        <v>0</v>
      </c>
      <c r="I32" s="6">
        <f t="shared" si="0"/>
        <v>0</v>
      </c>
      <c r="J32" s="7">
        <f t="shared" si="2"/>
        <v>0</v>
      </c>
      <c r="K32" s="4"/>
      <c r="L32" s="4"/>
    </row>
    <row r="33" spans="2:12" ht="16.5" thickBot="1">
      <c r="B33" s="20">
        <v>7</v>
      </c>
      <c r="C33" s="67" t="s">
        <v>44</v>
      </c>
      <c r="D33" s="11" t="s">
        <v>12</v>
      </c>
      <c r="E33" s="40">
        <v>20</v>
      </c>
      <c r="F33" s="7"/>
      <c r="G33" s="10"/>
      <c r="H33" s="6">
        <f t="shared" si="1"/>
        <v>0</v>
      </c>
      <c r="I33" s="6">
        <f t="shared" si="0"/>
        <v>0</v>
      </c>
      <c r="J33" s="7">
        <f t="shared" si="2"/>
        <v>0</v>
      </c>
      <c r="K33" s="4"/>
      <c r="L33" s="4"/>
    </row>
    <row r="34" spans="2:12" ht="16.5" thickBot="1">
      <c r="B34" s="20">
        <v>8</v>
      </c>
      <c r="C34" s="42" t="s">
        <v>43</v>
      </c>
      <c r="D34" s="11" t="s">
        <v>12</v>
      </c>
      <c r="E34" s="40">
        <v>1500</v>
      </c>
      <c r="F34" s="7"/>
      <c r="G34" s="10"/>
      <c r="H34" s="6">
        <f t="shared" si="1"/>
        <v>0</v>
      </c>
      <c r="I34" s="6">
        <f t="shared" si="0"/>
        <v>0</v>
      </c>
      <c r="J34" s="7">
        <f t="shared" si="2"/>
        <v>0</v>
      </c>
      <c r="K34" s="4"/>
      <c r="L34" s="4"/>
    </row>
    <row r="35" spans="2:12" ht="16.5" thickBot="1">
      <c r="B35" s="20">
        <v>9</v>
      </c>
      <c r="C35" s="42" t="s">
        <v>45</v>
      </c>
      <c r="D35" s="11" t="s">
        <v>12</v>
      </c>
      <c r="E35" s="40">
        <v>1500</v>
      </c>
      <c r="F35" s="7"/>
      <c r="G35" s="10"/>
      <c r="H35" s="6">
        <f t="shared" si="1"/>
        <v>0</v>
      </c>
      <c r="I35" s="6">
        <f t="shared" si="0"/>
        <v>0</v>
      </c>
      <c r="J35" s="7">
        <f t="shared" si="2"/>
        <v>0</v>
      </c>
      <c r="K35" s="4"/>
      <c r="L35" s="4"/>
    </row>
    <row r="36" spans="2:12" ht="16.5" thickBot="1">
      <c r="B36" s="20">
        <v>10</v>
      </c>
      <c r="C36" s="43" t="s">
        <v>50</v>
      </c>
      <c r="D36" s="11" t="s">
        <v>12</v>
      </c>
      <c r="E36" s="41">
        <v>3000</v>
      </c>
      <c r="F36" s="7"/>
      <c r="G36" s="10"/>
      <c r="H36" s="6">
        <f t="shared" si="1"/>
        <v>0</v>
      </c>
      <c r="I36" s="6">
        <f t="shared" si="0"/>
        <v>0</v>
      </c>
      <c r="J36" s="7">
        <f t="shared" si="2"/>
        <v>0</v>
      </c>
      <c r="K36" s="4"/>
      <c r="L36" s="4"/>
    </row>
    <row r="37" spans="2:12" ht="16.5" thickBot="1">
      <c r="B37" s="20">
        <v>11</v>
      </c>
      <c r="C37" s="43" t="s">
        <v>40</v>
      </c>
      <c r="D37" s="11" t="s">
        <v>12</v>
      </c>
      <c r="E37" s="41">
        <v>200</v>
      </c>
      <c r="F37" s="7"/>
      <c r="G37" s="10"/>
      <c r="H37" s="6">
        <f t="shared" si="1"/>
        <v>0</v>
      </c>
      <c r="I37" s="6">
        <f t="shared" si="0"/>
        <v>0</v>
      </c>
      <c r="J37" s="7">
        <f t="shared" si="2"/>
        <v>0</v>
      </c>
      <c r="K37" s="4"/>
      <c r="L37" s="4"/>
    </row>
    <row r="38" spans="2:12" ht="16.5" thickBot="1">
      <c r="B38" s="20">
        <v>12</v>
      </c>
      <c r="C38" s="43" t="s">
        <v>56</v>
      </c>
      <c r="D38" s="11" t="s">
        <v>12</v>
      </c>
      <c r="E38" s="41">
        <v>800</v>
      </c>
      <c r="F38" s="7"/>
      <c r="G38" s="10"/>
      <c r="H38" s="6">
        <f t="shared" si="1"/>
        <v>0</v>
      </c>
      <c r="I38" s="6">
        <f t="shared" si="0"/>
        <v>0</v>
      </c>
      <c r="J38" s="7">
        <f t="shared" si="2"/>
        <v>0</v>
      </c>
      <c r="K38" s="4"/>
      <c r="L38" s="4"/>
    </row>
    <row r="39" spans="2:12" ht="16.5" thickBot="1">
      <c r="B39" s="20">
        <v>13</v>
      </c>
      <c r="C39" s="42" t="s">
        <v>100</v>
      </c>
      <c r="D39" s="11" t="s">
        <v>12</v>
      </c>
      <c r="E39" s="40">
        <v>100</v>
      </c>
      <c r="F39" s="7"/>
      <c r="G39" s="10"/>
      <c r="H39" s="6">
        <f t="shared" si="1"/>
        <v>0</v>
      </c>
      <c r="I39" s="6">
        <f t="shared" si="0"/>
        <v>0</v>
      </c>
      <c r="J39" s="7">
        <f t="shared" si="2"/>
        <v>0</v>
      </c>
      <c r="K39" s="4"/>
      <c r="L39" s="4"/>
    </row>
    <row r="40" spans="2:12" ht="16.5" thickBot="1">
      <c r="B40" s="20">
        <v>14</v>
      </c>
      <c r="C40" s="42" t="s">
        <v>51</v>
      </c>
      <c r="D40" s="11" t="s">
        <v>12</v>
      </c>
      <c r="E40" s="40">
        <v>1000</v>
      </c>
      <c r="F40" s="7"/>
      <c r="G40" s="10"/>
      <c r="H40" s="6">
        <f t="shared" si="1"/>
        <v>0</v>
      </c>
      <c r="I40" s="6">
        <f t="shared" si="0"/>
        <v>0</v>
      </c>
      <c r="J40" s="7">
        <f t="shared" si="2"/>
        <v>0</v>
      </c>
      <c r="K40" s="4"/>
      <c r="L40" s="4"/>
    </row>
    <row r="41" spans="2:12" ht="16.5" thickBot="1">
      <c r="B41" s="20">
        <v>15</v>
      </c>
      <c r="C41" s="42" t="s">
        <v>46</v>
      </c>
      <c r="D41" s="11" t="s">
        <v>12</v>
      </c>
      <c r="E41" s="40">
        <v>1500</v>
      </c>
      <c r="F41" s="7"/>
      <c r="G41" s="10"/>
      <c r="H41" s="6">
        <f t="shared" si="1"/>
        <v>0</v>
      </c>
      <c r="I41" s="6">
        <f t="shared" si="0"/>
        <v>0</v>
      </c>
      <c r="J41" s="7">
        <f t="shared" si="2"/>
        <v>0</v>
      </c>
      <c r="K41" s="4"/>
      <c r="L41" s="4"/>
    </row>
    <row r="42" spans="2:12" ht="30.75" thickBot="1">
      <c r="B42" s="20">
        <v>16</v>
      </c>
      <c r="C42" s="42" t="s">
        <v>41</v>
      </c>
      <c r="D42" s="11" t="s">
        <v>12</v>
      </c>
      <c r="E42" s="40">
        <v>100</v>
      </c>
      <c r="F42" s="7"/>
      <c r="G42" s="10"/>
      <c r="H42" s="6">
        <f t="shared" si="1"/>
        <v>0</v>
      </c>
      <c r="I42" s="6">
        <f t="shared" si="0"/>
        <v>0</v>
      </c>
      <c r="J42" s="7">
        <f t="shared" si="2"/>
        <v>0</v>
      </c>
      <c r="K42" s="4"/>
      <c r="L42" s="4"/>
    </row>
    <row r="43" spans="2:12" ht="16.5" thickBot="1">
      <c r="B43" s="20">
        <v>17</v>
      </c>
      <c r="C43" s="42" t="s">
        <v>47</v>
      </c>
      <c r="D43" s="11" t="s">
        <v>12</v>
      </c>
      <c r="E43" s="40">
        <v>50</v>
      </c>
      <c r="F43" s="7"/>
      <c r="G43" s="10"/>
      <c r="H43" s="6">
        <f t="shared" si="1"/>
        <v>0</v>
      </c>
      <c r="I43" s="6">
        <f t="shared" si="0"/>
        <v>0</v>
      </c>
      <c r="J43" s="7">
        <f t="shared" si="2"/>
        <v>0</v>
      </c>
      <c r="K43" s="4"/>
      <c r="L43" s="4"/>
    </row>
    <row r="44" spans="2:12" ht="16.5" thickBot="1">
      <c r="B44" s="11">
        <v>18</v>
      </c>
      <c r="C44" s="42" t="s">
        <v>53</v>
      </c>
      <c r="D44" s="11" t="s">
        <v>12</v>
      </c>
      <c r="E44" s="40">
        <v>200</v>
      </c>
      <c r="F44" s="7"/>
      <c r="G44" s="10"/>
      <c r="H44" s="6">
        <f t="shared" si="1"/>
        <v>0</v>
      </c>
      <c r="I44" s="6">
        <f t="shared" si="0"/>
        <v>0</v>
      </c>
      <c r="J44" s="7">
        <f t="shared" si="2"/>
        <v>0</v>
      </c>
      <c r="K44" s="4"/>
      <c r="L44" s="4"/>
    </row>
    <row r="45" spans="2:12" ht="16.5" thickBot="1">
      <c r="B45" s="21"/>
      <c r="C45" s="21"/>
      <c r="D45" s="21"/>
      <c r="E45" s="38"/>
      <c r="F45" s="21"/>
      <c r="G45" s="21"/>
      <c r="H45" s="23" t="s">
        <v>22</v>
      </c>
      <c r="I45" s="24">
        <f>ROUND(SUM(I27:I44),2)</f>
        <v>0</v>
      </c>
      <c r="J45" s="24">
        <f>ROUND(SUM(J27:J44),2)</f>
        <v>0</v>
      </c>
    </row>
    <row r="46" spans="2:12">
      <c r="H46" s="8"/>
      <c r="I46" s="8"/>
      <c r="J46" s="9"/>
    </row>
    <row r="48" spans="2:12">
      <c r="C48" s="79" t="s">
        <v>122</v>
      </c>
      <c r="D48" s="79"/>
      <c r="E48" s="79"/>
      <c r="F48" s="79"/>
      <c r="G48" s="79"/>
      <c r="H48" s="79"/>
      <c r="I48" s="79"/>
    </row>
    <row r="50" spans="2:10">
      <c r="B50" s="78" t="s">
        <v>89</v>
      </c>
      <c r="C50" s="78"/>
      <c r="D50" s="78"/>
      <c r="E50" s="78"/>
      <c r="F50" s="78"/>
      <c r="G50" s="78"/>
      <c r="H50" s="78"/>
      <c r="I50" s="78"/>
      <c r="J50" s="78"/>
    </row>
    <row r="51" spans="2:10">
      <c r="B51" s="5"/>
      <c r="C51" s="5"/>
      <c r="D51" s="5"/>
      <c r="E51" s="5"/>
      <c r="F51" s="5"/>
      <c r="G51" s="5"/>
      <c r="H51" s="5"/>
      <c r="I51" s="5"/>
      <c r="J51" s="5"/>
    </row>
    <row r="54" spans="2:10">
      <c r="C54" s="70" t="s">
        <v>108</v>
      </c>
      <c r="D54" s="71"/>
      <c r="E54" s="71"/>
      <c r="F54" s="71"/>
      <c r="G54" s="71"/>
      <c r="H54" s="71"/>
      <c r="I54" s="71"/>
    </row>
    <row r="55" spans="2:10" ht="15" customHeight="1">
      <c r="C55" s="71"/>
      <c r="D55" s="71"/>
      <c r="E55" s="71"/>
      <c r="F55" s="71"/>
      <c r="G55" s="71"/>
      <c r="H55" s="71"/>
      <c r="I55" s="71"/>
      <c r="J55" s="15"/>
    </row>
    <row r="56" spans="2:10">
      <c r="C56" s="71"/>
      <c r="D56" s="71"/>
      <c r="E56" s="71"/>
      <c r="F56" s="71"/>
      <c r="G56" s="71"/>
      <c r="H56" s="71"/>
      <c r="I56" s="71"/>
      <c r="J56" s="15"/>
    </row>
    <row r="57" spans="2:10">
      <c r="G57" s="14"/>
      <c r="H57" s="14"/>
      <c r="I57" s="14"/>
      <c r="J57" s="15"/>
    </row>
  </sheetData>
  <mergeCells count="15">
    <mergeCell ref="G8:I8"/>
    <mergeCell ref="B50:J50"/>
    <mergeCell ref="G22:G25"/>
    <mergeCell ref="H22:H25"/>
    <mergeCell ref="I22:I25"/>
    <mergeCell ref="J22:J25"/>
    <mergeCell ref="C48:I48"/>
    <mergeCell ref="C54:I56"/>
    <mergeCell ref="B18:I18"/>
    <mergeCell ref="B19:I19"/>
    <mergeCell ref="B22:B25"/>
    <mergeCell ref="C22:C25"/>
    <mergeCell ref="D22:D25"/>
    <mergeCell ref="E22:E25"/>
    <mergeCell ref="F22:F25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T72"/>
  <sheetViews>
    <sheetView topLeftCell="A31" zoomScale="70" zoomScaleNormal="70" workbookViewId="0">
      <selection activeCell="W71" sqref="W71"/>
    </sheetView>
  </sheetViews>
  <sheetFormatPr defaultRowHeight="15"/>
  <cols>
    <col min="3" max="3" width="44.28515625" customWidth="1"/>
    <col min="4" max="4" width="10.85546875" customWidth="1"/>
    <col min="5" max="5" width="12" customWidth="1"/>
    <col min="6" max="7" width="11.7109375" customWidth="1"/>
    <col min="8" max="8" width="12.28515625" customWidth="1"/>
    <col min="9" max="9" width="13.85546875" customWidth="1"/>
    <col min="10" max="10" width="19.7109375" customWidth="1"/>
    <col min="20" max="20" width="6.28515625" customWidth="1"/>
    <col min="21" max="21" width="5.85546875" customWidth="1"/>
  </cols>
  <sheetData>
    <row r="5" spans="3:9">
      <c r="C5" s="1"/>
    </row>
    <row r="8" spans="3:9" ht="15.75">
      <c r="F8" s="77" t="s">
        <v>110</v>
      </c>
      <c r="G8" s="77"/>
      <c r="H8" s="77"/>
      <c r="I8" s="12"/>
    </row>
    <row r="12" spans="3:9" ht="15.75">
      <c r="C12" s="2" t="s">
        <v>0</v>
      </c>
      <c r="D12" s="2" t="s">
        <v>1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2</v>
      </c>
      <c r="D14" s="2" t="s">
        <v>1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20" ht="15.75">
      <c r="C17" s="3"/>
      <c r="D17" s="2"/>
      <c r="E17" s="3"/>
      <c r="F17" s="3"/>
      <c r="I17" s="3"/>
    </row>
    <row r="18" spans="2:20" ht="15" customHeight="1">
      <c r="C18" s="72" t="s">
        <v>91</v>
      </c>
      <c r="D18" s="72"/>
      <c r="E18" s="72"/>
      <c r="F18" s="72"/>
      <c r="G18" s="72"/>
      <c r="H18" s="72"/>
      <c r="I18" s="72"/>
      <c r="J18" s="72"/>
    </row>
    <row r="19" spans="2:20" ht="15" customHeight="1">
      <c r="C19" s="73" t="s">
        <v>113</v>
      </c>
      <c r="D19" s="73"/>
      <c r="E19" s="73"/>
      <c r="F19" s="73"/>
      <c r="G19" s="73"/>
      <c r="H19" s="73"/>
      <c r="I19" s="73"/>
      <c r="J19" s="73"/>
    </row>
    <row r="21" spans="2:20" ht="15.75" thickBot="1"/>
    <row r="22" spans="2:20" ht="103.5" customHeight="1">
      <c r="B22" s="74" t="s">
        <v>4</v>
      </c>
      <c r="C22" s="74" t="s">
        <v>5</v>
      </c>
      <c r="D22" s="74" t="s">
        <v>6</v>
      </c>
      <c r="E22" s="74" t="s">
        <v>7</v>
      </c>
      <c r="F22" s="74" t="s">
        <v>8</v>
      </c>
      <c r="G22" s="74" t="s">
        <v>9</v>
      </c>
      <c r="H22" s="74" t="s">
        <v>10</v>
      </c>
      <c r="I22" s="74" t="s">
        <v>107</v>
      </c>
      <c r="J22" s="74" t="s">
        <v>121</v>
      </c>
    </row>
    <row r="23" spans="2:20">
      <c r="B23" s="75"/>
      <c r="C23" s="75"/>
      <c r="D23" s="75"/>
      <c r="E23" s="75"/>
      <c r="F23" s="75"/>
      <c r="G23" s="75"/>
      <c r="H23" s="75"/>
      <c r="I23" s="75"/>
      <c r="J23" s="75"/>
    </row>
    <row r="24" spans="2:20">
      <c r="B24" s="75"/>
      <c r="C24" s="75"/>
      <c r="D24" s="75"/>
      <c r="E24" s="75"/>
      <c r="F24" s="75"/>
      <c r="G24" s="75"/>
      <c r="H24" s="75"/>
      <c r="I24" s="75"/>
      <c r="J24" s="75"/>
      <c r="T24" s="4"/>
    </row>
    <row r="25" spans="2:20" ht="15.75" thickBot="1">
      <c r="B25" s="76"/>
      <c r="C25" s="76"/>
      <c r="D25" s="76"/>
      <c r="E25" s="76"/>
      <c r="F25" s="76"/>
      <c r="G25" s="76"/>
      <c r="H25" s="76"/>
      <c r="I25" s="76"/>
      <c r="J25" s="76"/>
      <c r="T25" s="17"/>
    </row>
    <row r="26" spans="2:20" ht="16.5" thickBot="1">
      <c r="B26" s="20">
        <v>1</v>
      </c>
      <c r="C26" s="11">
        <v>2</v>
      </c>
      <c r="D26" s="11">
        <v>3</v>
      </c>
      <c r="E26" s="20">
        <v>4</v>
      </c>
      <c r="F26" s="20">
        <v>5</v>
      </c>
      <c r="G26" s="20">
        <v>6</v>
      </c>
      <c r="H26" s="20">
        <v>7</v>
      </c>
      <c r="I26" s="20">
        <v>8</v>
      </c>
      <c r="J26" s="20">
        <v>9</v>
      </c>
      <c r="K26" s="4"/>
      <c r="T26" s="17"/>
    </row>
    <row r="27" spans="2:20" ht="16.5" thickBot="1">
      <c r="B27" s="25">
        <v>1</v>
      </c>
      <c r="C27" s="45" t="s">
        <v>79</v>
      </c>
      <c r="D27" s="19" t="s">
        <v>12</v>
      </c>
      <c r="E27" s="40">
        <v>150</v>
      </c>
      <c r="F27" s="7"/>
      <c r="G27" s="10"/>
      <c r="H27" s="6">
        <f>ROUND(F27+ROUND(F27*G27,2),2)</f>
        <v>0</v>
      </c>
      <c r="I27" s="6">
        <f t="shared" ref="I27:I61" si="0">ROUND(E27*F27,2)</f>
        <v>0</v>
      </c>
      <c r="J27" s="7">
        <f>ROUND(I27*105%,2)</f>
        <v>0</v>
      </c>
      <c r="K27" s="4"/>
      <c r="T27" s="17"/>
    </row>
    <row r="28" spans="2:20" ht="16.5" thickBot="1">
      <c r="B28" s="25">
        <v>2</v>
      </c>
      <c r="C28" s="45" t="s">
        <v>84</v>
      </c>
      <c r="D28" s="19" t="s">
        <v>12</v>
      </c>
      <c r="E28" s="40">
        <v>100</v>
      </c>
      <c r="F28" s="7"/>
      <c r="G28" s="10"/>
      <c r="H28" s="6">
        <f t="shared" ref="H28:H61" si="1">ROUND(F28+ROUND(F28*G28,2),2)</f>
        <v>0</v>
      </c>
      <c r="I28" s="6">
        <f t="shared" si="0"/>
        <v>0</v>
      </c>
      <c r="J28" s="7">
        <f t="shared" ref="J28:J61" si="2">ROUND(I28*105%,2)</f>
        <v>0</v>
      </c>
      <c r="K28" s="4"/>
      <c r="T28" s="17"/>
    </row>
    <row r="29" spans="2:20" ht="16.5" thickBot="1">
      <c r="B29" s="25">
        <v>3</v>
      </c>
      <c r="C29" s="45" t="s">
        <v>83</v>
      </c>
      <c r="D29" s="19" t="s">
        <v>12</v>
      </c>
      <c r="E29" s="40">
        <v>100</v>
      </c>
      <c r="F29" s="7"/>
      <c r="G29" s="10"/>
      <c r="H29" s="6">
        <f t="shared" si="1"/>
        <v>0</v>
      </c>
      <c r="I29" s="6">
        <f t="shared" si="0"/>
        <v>0</v>
      </c>
      <c r="J29" s="7">
        <f t="shared" si="2"/>
        <v>0</v>
      </c>
      <c r="K29" s="4"/>
      <c r="T29" s="17"/>
    </row>
    <row r="30" spans="2:20" ht="16.5" thickBot="1">
      <c r="B30" s="25">
        <v>4</v>
      </c>
      <c r="C30" s="45" t="s">
        <v>61</v>
      </c>
      <c r="D30" s="19" t="s">
        <v>12</v>
      </c>
      <c r="E30" s="40">
        <v>150</v>
      </c>
      <c r="F30" s="7"/>
      <c r="G30" s="10"/>
      <c r="H30" s="6">
        <f t="shared" si="1"/>
        <v>0</v>
      </c>
      <c r="I30" s="6">
        <f t="shared" si="0"/>
        <v>0</v>
      </c>
      <c r="J30" s="7">
        <f t="shared" si="2"/>
        <v>0</v>
      </c>
      <c r="K30" s="4"/>
      <c r="T30" s="17"/>
    </row>
    <row r="31" spans="2:20" ht="16.5" thickBot="1">
      <c r="B31" s="25">
        <v>5</v>
      </c>
      <c r="C31" s="45" t="s">
        <v>82</v>
      </c>
      <c r="D31" s="19" t="s">
        <v>12</v>
      </c>
      <c r="E31" s="40">
        <v>50</v>
      </c>
      <c r="F31" s="7"/>
      <c r="G31" s="10"/>
      <c r="H31" s="6">
        <f t="shared" si="1"/>
        <v>0</v>
      </c>
      <c r="I31" s="6">
        <f t="shared" si="0"/>
        <v>0</v>
      </c>
      <c r="J31" s="7">
        <f t="shared" si="2"/>
        <v>0</v>
      </c>
      <c r="K31" s="4"/>
      <c r="T31" s="17"/>
    </row>
    <row r="32" spans="2:20" ht="16.5" thickBot="1">
      <c r="B32" s="25">
        <v>6</v>
      </c>
      <c r="C32" s="45" t="s">
        <v>66</v>
      </c>
      <c r="D32" s="19" t="s">
        <v>12</v>
      </c>
      <c r="E32" s="40">
        <v>300</v>
      </c>
      <c r="F32" s="7"/>
      <c r="G32" s="10"/>
      <c r="H32" s="6">
        <f t="shared" si="1"/>
        <v>0</v>
      </c>
      <c r="I32" s="6">
        <f t="shared" si="0"/>
        <v>0</v>
      </c>
      <c r="J32" s="7">
        <f t="shared" si="2"/>
        <v>0</v>
      </c>
      <c r="K32" s="4"/>
      <c r="T32" s="17"/>
    </row>
    <row r="33" spans="2:20" ht="16.5" thickBot="1">
      <c r="B33" s="25">
        <v>7</v>
      </c>
      <c r="C33" s="45" t="s">
        <v>63</v>
      </c>
      <c r="D33" s="19" t="s">
        <v>12</v>
      </c>
      <c r="E33" s="40">
        <v>450</v>
      </c>
      <c r="F33" s="7"/>
      <c r="G33" s="10"/>
      <c r="H33" s="6">
        <f t="shared" si="1"/>
        <v>0</v>
      </c>
      <c r="I33" s="6">
        <f t="shared" si="0"/>
        <v>0</v>
      </c>
      <c r="J33" s="7">
        <f t="shared" si="2"/>
        <v>0</v>
      </c>
      <c r="K33" s="4"/>
      <c r="T33" s="17"/>
    </row>
    <row r="34" spans="2:20" ht="16.5" thickBot="1">
      <c r="B34" s="25">
        <v>8</v>
      </c>
      <c r="C34" s="46" t="s">
        <v>101</v>
      </c>
      <c r="D34" s="19" t="s">
        <v>12</v>
      </c>
      <c r="E34" s="40">
        <v>100</v>
      </c>
      <c r="F34" s="7"/>
      <c r="G34" s="10"/>
      <c r="H34" s="6">
        <f t="shared" si="1"/>
        <v>0</v>
      </c>
      <c r="I34" s="6">
        <f t="shared" si="0"/>
        <v>0</v>
      </c>
      <c r="J34" s="7">
        <f t="shared" si="2"/>
        <v>0</v>
      </c>
      <c r="K34" s="4"/>
      <c r="T34" s="17"/>
    </row>
    <row r="35" spans="2:20" ht="16.5" thickBot="1">
      <c r="B35" s="25">
        <v>9</v>
      </c>
      <c r="C35" s="47" t="s">
        <v>67</v>
      </c>
      <c r="D35" s="19" t="s">
        <v>12</v>
      </c>
      <c r="E35" s="40">
        <v>700</v>
      </c>
      <c r="F35" s="7"/>
      <c r="G35" s="10"/>
      <c r="H35" s="6">
        <f t="shared" si="1"/>
        <v>0</v>
      </c>
      <c r="I35" s="6">
        <f t="shared" si="0"/>
        <v>0</v>
      </c>
      <c r="J35" s="7">
        <f t="shared" si="2"/>
        <v>0</v>
      </c>
      <c r="K35" s="4"/>
      <c r="T35" s="17"/>
    </row>
    <row r="36" spans="2:20" ht="16.5" thickBot="1">
      <c r="B36" s="25">
        <v>10</v>
      </c>
      <c r="C36" s="47" t="s">
        <v>77</v>
      </c>
      <c r="D36" s="19" t="s">
        <v>12</v>
      </c>
      <c r="E36" s="40">
        <v>600</v>
      </c>
      <c r="F36" s="7"/>
      <c r="G36" s="10"/>
      <c r="H36" s="6">
        <f t="shared" si="1"/>
        <v>0</v>
      </c>
      <c r="I36" s="6">
        <f t="shared" si="0"/>
        <v>0</v>
      </c>
      <c r="J36" s="7">
        <f t="shared" si="2"/>
        <v>0</v>
      </c>
      <c r="K36" s="4"/>
      <c r="T36" s="17"/>
    </row>
    <row r="37" spans="2:20" ht="16.5" thickBot="1">
      <c r="B37" s="25">
        <v>11</v>
      </c>
      <c r="C37" s="45" t="s">
        <v>75</v>
      </c>
      <c r="D37" s="19" t="s">
        <v>12</v>
      </c>
      <c r="E37" s="40">
        <v>80</v>
      </c>
      <c r="F37" s="7"/>
      <c r="G37" s="10"/>
      <c r="H37" s="6">
        <f t="shared" si="1"/>
        <v>0</v>
      </c>
      <c r="I37" s="6">
        <f t="shared" si="0"/>
        <v>0</v>
      </c>
      <c r="J37" s="7">
        <f t="shared" si="2"/>
        <v>0</v>
      </c>
      <c r="K37" s="4"/>
      <c r="T37" s="17"/>
    </row>
    <row r="38" spans="2:20" ht="16.5" thickBot="1">
      <c r="B38" s="25">
        <v>12</v>
      </c>
      <c r="C38" s="45" t="s">
        <v>62</v>
      </c>
      <c r="D38" s="19" t="s">
        <v>12</v>
      </c>
      <c r="E38" s="40">
        <v>400</v>
      </c>
      <c r="F38" s="7"/>
      <c r="G38" s="10"/>
      <c r="H38" s="6">
        <f t="shared" si="1"/>
        <v>0</v>
      </c>
      <c r="I38" s="6">
        <f t="shared" si="0"/>
        <v>0</v>
      </c>
      <c r="J38" s="7">
        <f t="shared" si="2"/>
        <v>0</v>
      </c>
      <c r="K38" s="4"/>
      <c r="T38" s="17"/>
    </row>
    <row r="39" spans="2:20" ht="16.5" thickBot="1">
      <c r="B39" s="25">
        <v>13</v>
      </c>
      <c r="C39" s="45" t="s">
        <v>68</v>
      </c>
      <c r="D39" s="19" t="s">
        <v>12</v>
      </c>
      <c r="E39" s="40">
        <v>200</v>
      </c>
      <c r="F39" s="7"/>
      <c r="G39" s="10"/>
      <c r="H39" s="6">
        <f t="shared" si="1"/>
        <v>0</v>
      </c>
      <c r="I39" s="6">
        <f t="shared" si="0"/>
        <v>0</v>
      </c>
      <c r="J39" s="7">
        <f t="shared" si="2"/>
        <v>0</v>
      </c>
      <c r="K39" s="4"/>
      <c r="T39" s="17"/>
    </row>
    <row r="40" spans="2:20" ht="16.5" thickBot="1">
      <c r="B40" s="25">
        <v>14</v>
      </c>
      <c r="C40" s="45" t="s">
        <v>72</v>
      </c>
      <c r="D40" s="19" t="s">
        <v>12</v>
      </c>
      <c r="E40" s="40">
        <v>300</v>
      </c>
      <c r="F40" s="7"/>
      <c r="G40" s="10"/>
      <c r="H40" s="6">
        <f t="shared" si="1"/>
        <v>0</v>
      </c>
      <c r="I40" s="6">
        <f t="shared" si="0"/>
        <v>0</v>
      </c>
      <c r="J40" s="7">
        <f t="shared" si="2"/>
        <v>0</v>
      </c>
      <c r="K40" s="4"/>
      <c r="T40" s="17"/>
    </row>
    <row r="41" spans="2:20" ht="16.5" thickBot="1">
      <c r="B41" s="25">
        <v>15</v>
      </c>
      <c r="C41" s="48" t="s">
        <v>70</v>
      </c>
      <c r="D41" s="19" t="s">
        <v>12</v>
      </c>
      <c r="E41" s="41">
        <v>1000</v>
      </c>
      <c r="F41" s="7"/>
      <c r="G41" s="10"/>
      <c r="H41" s="6">
        <f t="shared" si="1"/>
        <v>0</v>
      </c>
      <c r="I41" s="6">
        <f t="shared" si="0"/>
        <v>0</v>
      </c>
      <c r="J41" s="7">
        <f t="shared" si="2"/>
        <v>0</v>
      </c>
      <c r="K41" s="4"/>
      <c r="T41" s="17"/>
    </row>
    <row r="42" spans="2:20" ht="16.5" thickBot="1">
      <c r="B42" s="25">
        <v>16</v>
      </c>
      <c r="C42" s="45" t="s">
        <v>71</v>
      </c>
      <c r="D42" s="19" t="s">
        <v>12</v>
      </c>
      <c r="E42" s="40">
        <v>400</v>
      </c>
      <c r="F42" s="7"/>
      <c r="G42" s="10"/>
      <c r="H42" s="6">
        <f t="shared" si="1"/>
        <v>0</v>
      </c>
      <c r="I42" s="6">
        <f t="shared" si="0"/>
        <v>0</v>
      </c>
      <c r="J42" s="7">
        <f t="shared" si="2"/>
        <v>0</v>
      </c>
      <c r="K42" s="4"/>
      <c r="T42" s="17"/>
    </row>
    <row r="43" spans="2:20" ht="16.5" thickBot="1">
      <c r="B43" s="25">
        <v>17</v>
      </c>
      <c r="C43" s="45" t="s">
        <v>73</v>
      </c>
      <c r="D43" s="19" t="s">
        <v>12</v>
      </c>
      <c r="E43" s="40">
        <v>3000</v>
      </c>
      <c r="F43" s="7"/>
      <c r="G43" s="10"/>
      <c r="H43" s="6">
        <f t="shared" si="1"/>
        <v>0</v>
      </c>
      <c r="I43" s="6">
        <f t="shared" si="0"/>
        <v>0</v>
      </c>
      <c r="J43" s="7">
        <f t="shared" si="2"/>
        <v>0</v>
      </c>
      <c r="K43" s="4"/>
      <c r="T43" s="17"/>
    </row>
    <row r="44" spans="2:20" ht="16.5" thickBot="1">
      <c r="B44" s="25">
        <v>18</v>
      </c>
      <c r="C44" s="45" t="s">
        <v>64</v>
      </c>
      <c r="D44" s="19" t="s">
        <v>12</v>
      </c>
      <c r="E44" s="40">
        <v>400</v>
      </c>
      <c r="F44" s="7"/>
      <c r="G44" s="10"/>
      <c r="H44" s="6">
        <f t="shared" si="1"/>
        <v>0</v>
      </c>
      <c r="I44" s="6">
        <f t="shared" si="0"/>
        <v>0</v>
      </c>
      <c r="J44" s="7">
        <f t="shared" si="2"/>
        <v>0</v>
      </c>
      <c r="K44" s="4"/>
      <c r="T44" s="17"/>
    </row>
    <row r="45" spans="2:20" ht="16.5" thickBot="1">
      <c r="B45" s="25">
        <v>19</v>
      </c>
      <c r="C45" s="45" t="s">
        <v>69</v>
      </c>
      <c r="D45" s="19" t="s">
        <v>12</v>
      </c>
      <c r="E45" s="40">
        <v>400</v>
      </c>
      <c r="F45" s="7"/>
      <c r="G45" s="10"/>
      <c r="H45" s="6">
        <f t="shared" si="1"/>
        <v>0</v>
      </c>
      <c r="I45" s="6">
        <f t="shared" si="0"/>
        <v>0</v>
      </c>
      <c r="J45" s="7">
        <f t="shared" si="2"/>
        <v>0</v>
      </c>
      <c r="K45" s="4"/>
      <c r="T45" s="17"/>
    </row>
    <row r="46" spans="2:20" ht="16.5" thickBot="1">
      <c r="B46" s="25">
        <v>20</v>
      </c>
      <c r="C46" s="45" t="s">
        <v>65</v>
      </c>
      <c r="D46" s="19" t="s">
        <v>12</v>
      </c>
      <c r="E46" s="40">
        <v>700</v>
      </c>
      <c r="F46" s="7"/>
      <c r="G46" s="10"/>
      <c r="H46" s="6">
        <f t="shared" si="1"/>
        <v>0</v>
      </c>
      <c r="I46" s="6">
        <f t="shared" si="0"/>
        <v>0</v>
      </c>
      <c r="J46" s="7">
        <f t="shared" si="2"/>
        <v>0</v>
      </c>
      <c r="K46" s="4"/>
      <c r="T46" s="17"/>
    </row>
    <row r="47" spans="2:20" ht="16.5" thickBot="1">
      <c r="B47" s="25">
        <v>21</v>
      </c>
      <c r="C47" s="45" t="s">
        <v>74</v>
      </c>
      <c r="D47" s="19" t="s">
        <v>12</v>
      </c>
      <c r="E47" s="40">
        <v>700</v>
      </c>
      <c r="F47" s="7"/>
      <c r="G47" s="10"/>
      <c r="H47" s="6">
        <f t="shared" si="1"/>
        <v>0</v>
      </c>
      <c r="I47" s="6">
        <f t="shared" si="0"/>
        <v>0</v>
      </c>
      <c r="J47" s="7">
        <f t="shared" si="2"/>
        <v>0</v>
      </c>
      <c r="K47" s="4"/>
      <c r="T47" s="17"/>
    </row>
    <row r="48" spans="2:20" ht="16.5" thickBot="1">
      <c r="B48" s="25">
        <v>22</v>
      </c>
      <c r="C48" s="45" t="s">
        <v>60</v>
      </c>
      <c r="D48" s="19" t="s">
        <v>12</v>
      </c>
      <c r="E48" s="40">
        <v>250</v>
      </c>
      <c r="F48" s="7"/>
      <c r="G48" s="10"/>
      <c r="H48" s="6">
        <f t="shared" si="1"/>
        <v>0</v>
      </c>
      <c r="I48" s="6">
        <f t="shared" si="0"/>
        <v>0</v>
      </c>
      <c r="J48" s="7">
        <f t="shared" si="2"/>
        <v>0</v>
      </c>
      <c r="K48" s="4"/>
      <c r="T48" s="17"/>
    </row>
    <row r="49" spans="2:20" ht="16.5" thickBot="1">
      <c r="B49" s="25">
        <v>23</v>
      </c>
      <c r="C49" s="45" t="s">
        <v>57</v>
      </c>
      <c r="D49" s="19" t="s">
        <v>12</v>
      </c>
      <c r="E49" s="40">
        <v>500</v>
      </c>
      <c r="F49" s="7"/>
      <c r="G49" s="10"/>
      <c r="H49" s="6">
        <f t="shared" si="1"/>
        <v>0</v>
      </c>
      <c r="I49" s="6">
        <f t="shared" si="0"/>
        <v>0</v>
      </c>
      <c r="J49" s="7">
        <f t="shared" si="2"/>
        <v>0</v>
      </c>
      <c r="K49" s="4"/>
      <c r="T49" s="17"/>
    </row>
    <row r="50" spans="2:20" ht="16.5" thickBot="1">
      <c r="B50" s="25">
        <v>24</v>
      </c>
      <c r="C50" s="45" t="s">
        <v>80</v>
      </c>
      <c r="D50" s="19" t="s">
        <v>12</v>
      </c>
      <c r="E50" s="40">
        <v>500</v>
      </c>
      <c r="F50" s="7"/>
      <c r="G50" s="10"/>
      <c r="H50" s="6">
        <f t="shared" si="1"/>
        <v>0</v>
      </c>
      <c r="I50" s="6">
        <f t="shared" si="0"/>
        <v>0</v>
      </c>
      <c r="J50" s="7">
        <f t="shared" si="2"/>
        <v>0</v>
      </c>
      <c r="K50" s="4"/>
      <c r="T50" s="17"/>
    </row>
    <row r="51" spans="2:20" ht="16.5" thickBot="1">
      <c r="B51" s="25">
        <v>25</v>
      </c>
      <c r="C51" s="45" t="s">
        <v>88</v>
      </c>
      <c r="D51" s="19" t="s">
        <v>12</v>
      </c>
      <c r="E51" s="40">
        <v>550</v>
      </c>
      <c r="F51" s="7"/>
      <c r="G51" s="10"/>
      <c r="H51" s="6">
        <f t="shared" si="1"/>
        <v>0</v>
      </c>
      <c r="I51" s="6">
        <f t="shared" si="0"/>
        <v>0</v>
      </c>
      <c r="J51" s="7">
        <f t="shared" si="2"/>
        <v>0</v>
      </c>
      <c r="K51" s="4"/>
      <c r="T51" s="17"/>
    </row>
    <row r="52" spans="2:20" ht="16.5" thickBot="1">
      <c r="B52" s="25">
        <v>26</v>
      </c>
      <c r="C52" s="45" t="s">
        <v>86</v>
      </c>
      <c r="D52" s="19" t="s">
        <v>12</v>
      </c>
      <c r="E52" s="40">
        <v>550</v>
      </c>
      <c r="F52" s="7"/>
      <c r="G52" s="10"/>
      <c r="H52" s="6">
        <f t="shared" si="1"/>
        <v>0</v>
      </c>
      <c r="I52" s="6">
        <f t="shared" si="0"/>
        <v>0</v>
      </c>
      <c r="J52" s="7">
        <f t="shared" si="2"/>
        <v>0</v>
      </c>
      <c r="K52" s="4"/>
      <c r="T52" s="17"/>
    </row>
    <row r="53" spans="2:20" ht="16.5" thickBot="1">
      <c r="B53" s="25">
        <v>27</v>
      </c>
      <c r="C53" s="45" t="s">
        <v>87</v>
      </c>
      <c r="D53" s="19" t="s">
        <v>12</v>
      </c>
      <c r="E53" s="40">
        <v>200</v>
      </c>
      <c r="F53" s="7"/>
      <c r="G53" s="10"/>
      <c r="H53" s="6">
        <f t="shared" si="1"/>
        <v>0</v>
      </c>
      <c r="I53" s="6">
        <f t="shared" si="0"/>
        <v>0</v>
      </c>
      <c r="J53" s="7">
        <f t="shared" si="2"/>
        <v>0</v>
      </c>
      <c r="K53" s="4"/>
      <c r="T53" s="17"/>
    </row>
    <row r="54" spans="2:20" ht="16.5" thickBot="1">
      <c r="B54" s="25">
        <v>28</v>
      </c>
      <c r="C54" s="45" t="s">
        <v>58</v>
      </c>
      <c r="D54" s="19" t="s">
        <v>12</v>
      </c>
      <c r="E54" s="40">
        <v>1200</v>
      </c>
      <c r="F54" s="7"/>
      <c r="G54" s="10"/>
      <c r="H54" s="6">
        <f t="shared" si="1"/>
        <v>0</v>
      </c>
      <c r="I54" s="6">
        <f t="shared" si="0"/>
        <v>0</v>
      </c>
      <c r="J54" s="7">
        <f t="shared" si="2"/>
        <v>0</v>
      </c>
      <c r="K54" s="4"/>
      <c r="T54" s="17"/>
    </row>
    <row r="55" spans="2:20" ht="16.5" thickBot="1">
      <c r="B55" s="25">
        <v>29</v>
      </c>
      <c r="C55" s="45" t="s">
        <v>85</v>
      </c>
      <c r="D55" s="19" t="s">
        <v>12</v>
      </c>
      <c r="E55" s="50">
        <v>100</v>
      </c>
      <c r="F55" s="7"/>
      <c r="G55" s="10"/>
      <c r="H55" s="6">
        <f t="shared" si="1"/>
        <v>0</v>
      </c>
      <c r="I55" s="6">
        <f t="shared" si="0"/>
        <v>0</v>
      </c>
      <c r="J55" s="7">
        <f t="shared" si="2"/>
        <v>0</v>
      </c>
      <c r="K55" s="4"/>
      <c r="T55" s="17"/>
    </row>
    <row r="56" spans="2:20" ht="16.5" thickBot="1">
      <c r="B56" s="25">
        <v>30</v>
      </c>
      <c r="C56" s="45" t="s">
        <v>81</v>
      </c>
      <c r="D56" s="19" t="s">
        <v>12</v>
      </c>
      <c r="E56" s="40">
        <v>140</v>
      </c>
      <c r="F56" s="7"/>
      <c r="G56" s="10"/>
      <c r="H56" s="6">
        <f t="shared" si="1"/>
        <v>0</v>
      </c>
      <c r="I56" s="6">
        <f t="shared" si="0"/>
        <v>0</v>
      </c>
      <c r="J56" s="7">
        <f t="shared" si="2"/>
        <v>0</v>
      </c>
      <c r="K56" s="4"/>
      <c r="T56" s="17"/>
    </row>
    <row r="57" spans="2:20" ht="16.5" thickBot="1">
      <c r="B57" s="25">
        <v>31</v>
      </c>
      <c r="C57" s="45" t="s">
        <v>78</v>
      </c>
      <c r="D57" s="19" t="s">
        <v>12</v>
      </c>
      <c r="E57" s="40">
        <v>30</v>
      </c>
      <c r="F57" s="7"/>
      <c r="G57" s="10"/>
      <c r="H57" s="6">
        <f t="shared" si="1"/>
        <v>0</v>
      </c>
      <c r="I57" s="6">
        <f t="shared" si="0"/>
        <v>0</v>
      </c>
      <c r="J57" s="7">
        <f t="shared" si="2"/>
        <v>0</v>
      </c>
      <c r="K57" s="4"/>
      <c r="T57" s="17"/>
    </row>
    <row r="58" spans="2:20" ht="16.5" thickBot="1">
      <c r="B58" s="25">
        <v>32</v>
      </c>
      <c r="C58" s="45" t="s">
        <v>105</v>
      </c>
      <c r="D58" s="19" t="s">
        <v>12</v>
      </c>
      <c r="E58" s="40">
        <v>600</v>
      </c>
      <c r="F58" s="7"/>
      <c r="G58" s="10"/>
      <c r="H58" s="6">
        <f t="shared" si="1"/>
        <v>0</v>
      </c>
      <c r="I58" s="6">
        <f t="shared" si="0"/>
        <v>0</v>
      </c>
      <c r="J58" s="7">
        <f t="shared" si="2"/>
        <v>0</v>
      </c>
      <c r="K58" s="4"/>
      <c r="T58" s="17"/>
    </row>
    <row r="59" spans="2:20" ht="16.5" thickBot="1">
      <c r="B59" s="25">
        <v>33</v>
      </c>
      <c r="C59" s="45" t="s">
        <v>106</v>
      </c>
      <c r="D59" s="19" t="s">
        <v>12</v>
      </c>
      <c r="E59" s="40">
        <v>400</v>
      </c>
      <c r="F59" s="7"/>
      <c r="G59" s="10"/>
      <c r="H59" s="6">
        <f t="shared" si="1"/>
        <v>0</v>
      </c>
      <c r="I59" s="6">
        <f t="shared" si="0"/>
        <v>0</v>
      </c>
      <c r="J59" s="7">
        <f t="shared" si="2"/>
        <v>0</v>
      </c>
      <c r="K59" s="4"/>
      <c r="T59" s="17"/>
    </row>
    <row r="60" spans="2:20" ht="16.5" thickBot="1">
      <c r="B60" s="25">
        <v>34</v>
      </c>
      <c r="C60" s="45" t="s">
        <v>59</v>
      </c>
      <c r="D60" s="19" t="s">
        <v>12</v>
      </c>
      <c r="E60" s="40">
        <v>30</v>
      </c>
      <c r="F60" s="7"/>
      <c r="G60" s="10"/>
      <c r="H60" s="6">
        <f t="shared" si="1"/>
        <v>0</v>
      </c>
      <c r="I60" s="6">
        <f t="shared" si="0"/>
        <v>0</v>
      </c>
      <c r="J60" s="7">
        <f t="shared" si="2"/>
        <v>0</v>
      </c>
      <c r="K60" s="4"/>
      <c r="T60" s="17"/>
    </row>
    <row r="61" spans="2:20" ht="16.5" thickBot="1">
      <c r="B61" s="11">
        <v>35</v>
      </c>
      <c r="C61" s="49" t="s">
        <v>76</v>
      </c>
      <c r="D61" s="19" t="s">
        <v>12</v>
      </c>
      <c r="E61" s="40">
        <v>80</v>
      </c>
      <c r="F61" s="7"/>
      <c r="G61" s="10"/>
      <c r="H61" s="6">
        <f t="shared" si="1"/>
        <v>0</v>
      </c>
      <c r="I61" s="6">
        <f t="shared" si="0"/>
        <v>0</v>
      </c>
      <c r="J61" s="7">
        <f t="shared" si="2"/>
        <v>0</v>
      </c>
      <c r="K61" s="4"/>
      <c r="T61" s="17"/>
    </row>
    <row r="62" spans="2:20" ht="16.5" thickBot="1">
      <c r="B62" s="21"/>
      <c r="C62" s="22"/>
      <c r="D62" s="21"/>
      <c r="E62" s="22"/>
      <c r="F62" s="21"/>
      <c r="G62" s="21"/>
      <c r="H62" s="23" t="s">
        <v>22</v>
      </c>
      <c r="I62" s="24">
        <f>ROUND(SUM(I27:I61),2)</f>
        <v>0</v>
      </c>
      <c r="J62" s="24">
        <f>ROUND(SUM(J27:J61),2)</f>
        <v>0</v>
      </c>
      <c r="T62" s="17"/>
    </row>
    <row r="63" spans="2:20">
      <c r="H63" s="8"/>
      <c r="I63" s="8"/>
      <c r="J63" s="9"/>
      <c r="T63" s="17"/>
    </row>
    <row r="64" spans="2:20">
      <c r="T64" s="17"/>
    </row>
    <row r="65" spans="2:20">
      <c r="C65" s="79" t="s">
        <v>122</v>
      </c>
      <c r="D65" s="79"/>
      <c r="E65" s="79"/>
      <c r="F65" s="79"/>
      <c r="G65" s="79"/>
      <c r="H65" s="79"/>
      <c r="I65" s="79"/>
      <c r="T65" s="17"/>
    </row>
    <row r="66" spans="2:20">
      <c r="T66" s="4"/>
    </row>
    <row r="67" spans="2:20">
      <c r="B67" s="78" t="s">
        <v>89</v>
      </c>
      <c r="C67" s="78"/>
      <c r="D67" s="78"/>
      <c r="E67" s="78"/>
      <c r="F67" s="78"/>
      <c r="G67" s="78"/>
      <c r="H67" s="78"/>
      <c r="I67" s="78"/>
      <c r="J67" s="78"/>
    </row>
    <row r="68" spans="2:20">
      <c r="B68" s="5"/>
      <c r="C68" s="5"/>
      <c r="D68" s="5"/>
      <c r="E68" s="5"/>
      <c r="F68" s="5"/>
      <c r="G68" s="5"/>
      <c r="H68" s="5"/>
      <c r="I68" s="5"/>
      <c r="J68" s="5"/>
    </row>
    <row r="70" spans="2:20">
      <c r="C70" s="70" t="s">
        <v>108</v>
      </c>
      <c r="D70" s="71"/>
      <c r="E70" s="71"/>
      <c r="F70" s="71"/>
      <c r="G70" s="71"/>
      <c r="H70" s="71"/>
      <c r="I70" s="71"/>
    </row>
    <row r="71" spans="2:20">
      <c r="C71" s="71"/>
      <c r="D71" s="71"/>
      <c r="E71" s="71"/>
      <c r="F71" s="71"/>
      <c r="G71" s="71"/>
      <c r="H71" s="71"/>
      <c r="I71" s="71"/>
    </row>
    <row r="72" spans="2:20">
      <c r="C72" s="71"/>
      <c r="D72" s="71"/>
      <c r="E72" s="71"/>
      <c r="F72" s="71"/>
      <c r="G72" s="71"/>
      <c r="H72" s="71"/>
      <c r="I72" s="71"/>
    </row>
  </sheetData>
  <mergeCells count="15">
    <mergeCell ref="F8:H8"/>
    <mergeCell ref="C70:I72"/>
    <mergeCell ref="B67:J67"/>
    <mergeCell ref="C19:J19"/>
    <mergeCell ref="C18:J18"/>
    <mergeCell ref="C65:I65"/>
    <mergeCell ref="F22:F25"/>
    <mergeCell ref="G22:G25"/>
    <mergeCell ref="H22:H25"/>
    <mergeCell ref="I22:I25"/>
    <mergeCell ref="J22:J25"/>
    <mergeCell ref="B22:B25"/>
    <mergeCell ref="C22:C25"/>
    <mergeCell ref="D22:D25"/>
    <mergeCell ref="E22:E25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47"/>
  <sheetViews>
    <sheetView zoomScale="70" zoomScaleNormal="70" workbookViewId="0">
      <selection activeCell="R21" sqref="R21"/>
    </sheetView>
  </sheetViews>
  <sheetFormatPr defaultRowHeight="15"/>
  <cols>
    <col min="3" max="3" width="49" customWidth="1"/>
    <col min="4" max="4" width="10.5703125" customWidth="1"/>
    <col min="5" max="5" width="12.140625" customWidth="1"/>
    <col min="6" max="7" width="11.7109375" customWidth="1"/>
    <col min="8" max="8" width="12.28515625" customWidth="1"/>
    <col min="9" max="9" width="13.85546875" customWidth="1"/>
    <col min="10" max="10" width="18.42578125" customWidth="1"/>
  </cols>
  <sheetData>
    <row r="5" spans="3:9">
      <c r="C5" s="1"/>
    </row>
    <row r="8" spans="3:9" ht="15.75">
      <c r="G8" s="77" t="s">
        <v>111</v>
      </c>
      <c r="H8" s="77"/>
      <c r="I8" s="77"/>
    </row>
    <row r="12" spans="3:9" ht="15.75">
      <c r="C12" s="2" t="s">
        <v>0</v>
      </c>
      <c r="D12" s="2" t="s">
        <v>1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2</v>
      </c>
      <c r="D14" s="2" t="s">
        <v>1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12" ht="15.75">
      <c r="C17" s="3"/>
      <c r="D17" s="2"/>
      <c r="E17" s="3"/>
      <c r="F17" s="3"/>
      <c r="I17" s="3"/>
    </row>
    <row r="18" spans="2:12" ht="15" customHeight="1">
      <c r="B18" s="72" t="s">
        <v>92</v>
      </c>
      <c r="C18" s="72"/>
      <c r="D18" s="72"/>
      <c r="E18" s="72"/>
      <c r="F18" s="72"/>
      <c r="G18" s="72"/>
      <c r="H18" s="72"/>
      <c r="I18" s="72"/>
    </row>
    <row r="19" spans="2:12" ht="15" customHeight="1">
      <c r="B19" s="73" t="s">
        <v>28</v>
      </c>
      <c r="C19" s="73"/>
      <c r="D19" s="73"/>
      <c r="E19" s="73"/>
      <c r="F19" s="73"/>
      <c r="G19" s="73"/>
      <c r="H19" s="73"/>
      <c r="I19" s="73"/>
    </row>
    <row r="20" spans="2:12" ht="15.75" thickBot="1"/>
    <row r="21" spans="2:12" ht="103.5" customHeight="1">
      <c r="B21" s="74" t="s">
        <v>4</v>
      </c>
      <c r="C21" s="74" t="s">
        <v>5</v>
      </c>
      <c r="D21" s="74" t="s">
        <v>6</v>
      </c>
      <c r="E21" s="74" t="s">
        <v>7</v>
      </c>
      <c r="F21" s="74" t="s">
        <v>8</v>
      </c>
      <c r="G21" s="74" t="s">
        <v>9</v>
      </c>
      <c r="H21" s="74" t="s">
        <v>10</v>
      </c>
      <c r="I21" s="74" t="s">
        <v>107</v>
      </c>
      <c r="J21" s="74" t="s">
        <v>121</v>
      </c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</row>
    <row r="24" spans="2:12" ht="15.75" thickBot="1">
      <c r="B24" s="76"/>
      <c r="C24" s="76"/>
      <c r="D24" s="76"/>
      <c r="E24" s="76"/>
      <c r="F24" s="76"/>
      <c r="G24" s="76"/>
      <c r="H24" s="76"/>
      <c r="I24" s="76"/>
      <c r="J24" s="76"/>
    </row>
    <row r="25" spans="2:12" ht="16.5" thickBot="1">
      <c r="B25" s="20">
        <v>1</v>
      </c>
      <c r="C25" s="11">
        <v>2</v>
      </c>
      <c r="D25" s="11">
        <v>3</v>
      </c>
      <c r="E25" s="11">
        <v>4</v>
      </c>
      <c r="F25" s="20">
        <v>5</v>
      </c>
      <c r="G25" s="20">
        <v>6</v>
      </c>
      <c r="H25" s="20">
        <v>7</v>
      </c>
      <c r="I25" s="20">
        <v>8</v>
      </c>
      <c r="J25" s="20">
        <v>9</v>
      </c>
      <c r="K25" s="4"/>
      <c r="L25" s="4"/>
    </row>
    <row r="26" spans="2:12" ht="16.5" thickBot="1">
      <c r="B26" s="25">
        <v>1</v>
      </c>
      <c r="C26" s="51" t="s">
        <v>11</v>
      </c>
      <c r="D26" s="11" t="s">
        <v>12</v>
      </c>
      <c r="E26" s="40">
        <v>3000</v>
      </c>
      <c r="F26" s="7"/>
      <c r="G26" s="10"/>
      <c r="H26" s="6">
        <f t="shared" ref="H26:H37" si="0">ROUND(F26+ROUND(F26*G26,2),2)</f>
        <v>0</v>
      </c>
      <c r="I26" s="6">
        <f t="shared" ref="I26:I37" si="1">ROUND(E26*F26,2)</f>
        <v>0</v>
      </c>
      <c r="J26" s="7">
        <f>ROUND(I26*105%,2)</f>
        <v>0</v>
      </c>
    </row>
    <row r="27" spans="2:12" ht="16.5" thickBot="1">
      <c r="B27" s="25">
        <v>2</v>
      </c>
      <c r="C27" s="51" t="s">
        <v>13</v>
      </c>
      <c r="D27" s="11" t="s">
        <v>12</v>
      </c>
      <c r="E27" s="40">
        <v>300</v>
      </c>
      <c r="F27" s="7"/>
      <c r="G27" s="10"/>
      <c r="H27" s="6">
        <f t="shared" si="0"/>
        <v>0</v>
      </c>
      <c r="I27" s="6">
        <f t="shared" si="1"/>
        <v>0</v>
      </c>
      <c r="J27" s="7">
        <f t="shared" ref="J27:J37" si="2">ROUND(I27*105%,2)</f>
        <v>0</v>
      </c>
    </row>
    <row r="28" spans="2:12" ht="16.5" thickBot="1">
      <c r="B28" s="25">
        <v>3</v>
      </c>
      <c r="C28" s="52" t="s">
        <v>14</v>
      </c>
      <c r="D28" s="11" t="s">
        <v>12</v>
      </c>
      <c r="E28" s="40">
        <v>1300</v>
      </c>
      <c r="F28" s="7"/>
      <c r="G28" s="10"/>
      <c r="H28" s="6">
        <f t="shared" si="0"/>
        <v>0</v>
      </c>
      <c r="I28" s="6">
        <f t="shared" si="1"/>
        <v>0</v>
      </c>
      <c r="J28" s="7">
        <f t="shared" si="2"/>
        <v>0</v>
      </c>
    </row>
    <row r="29" spans="2:12" ht="16.5" thickBot="1">
      <c r="B29" s="25">
        <v>4</v>
      </c>
      <c r="C29" s="52" t="s">
        <v>15</v>
      </c>
      <c r="D29" s="11" t="s">
        <v>12</v>
      </c>
      <c r="E29" s="40">
        <v>500</v>
      </c>
      <c r="F29" s="7"/>
      <c r="G29" s="10"/>
      <c r="H29" s="6">
        <f t="shared" si="0"/>
        <v>0</v>
      </c>
      <c r="I29" s="6">
        <f t="shared" si="1"/>
        <v>0</v>
      </c>
      <c r="J29" s="7">
        <f t="shared" si="2"/>
        <v>0</v>
      </c>
    </row>
    <row r="30" spans="2:12" ht="16.5" thickBot="1">
      <c r="B30" s="25">
        <v>5</v>
      </c>
      <c r="C30" s="52" t="s">
        <v>16</v>
      </c>
      <c r="D30" s="11" t="s">
        <v>12</v>
      </c>
      <c r="E30" s="40">
        <v>300</v>
      </c>
      <c r="F30" s="7"/>
      <c r="G30" s="10"/>
      <c r="H30" s="6">
        <f t="shared" si="0"/>
        <v>0</v>
      </c>
      <c r="I30" s="6">
        <f t="shared" si="1"/>
        <v>0</v>
      </c>
      <c r="J30" s="7">
        <f t="shared" si="2"/>
        <v>0</v>
      </c>
    </row>
    <row r="31" spans="2:12" ht="16.5" thickBot="1">
      <c r="B31" s="25">
        <v>6</v>
      </c>
      <c r="C31" s="52" t="s">
        <v>29</v>
      </c>
      <c r="D31" s="11" t="s">
        <v>12</v>
      </c>
      <c r="E31" s="40">
        <v>300</v>
      </c>
      <c r="F31" s="7"/>
      <c r="G31" s="10"/>
      <c r="H31" s="6">
        <f t="shared" si="0"/>
        <v>0</v>
      </c>
      <c r="I31" s="6">
        <f t="shared" si="1"/>
        <v>0</v>
      </c>
      <c r="J31" s="7">
        <f t="shared" si="2"/>
        <v>0</v>
      </c>
    </row>
    <row r="32" spans="2:12" ht="16.5" thickBot="1">
      <c r="B32" s="25">
        <v>7</v>
      </c>
      <c r="C32" s="52" t="s">
        <v>102</v>
      </c>
      <c r="D32" s="11" t="s">
        <v>12</v>
      </c>
      <c r="E32" s="40">
        <v>50</v>
      </c>
      <c r="F32" s="7"/>
      <c r="G32" s="10"/>
      <c r="H32" s="6">
        <f t="shared" si="0"/>
        <v>0</v>
      </c>
      <c r="I32" s="6">
        <f t="shared" si="1"/>
        <v>0</v>
      </c>
      <c r="J32" s="7">
        <f t="shared" si="2"/>
        <v>0</v>
      </c>
    </row>
    <row r="33" spans="2:10" ht="16.5" thickBot="1">
      <c r="B33" s="25">
        <v>8</v>
      </c>
      <c r="C33" s="52" t="s">
        <v>23</v>
      </c>
      <c r="D33" s="11" t="s">
        <v>12</v>
      </c>
      <c r="E33" s="40">
        <v>10</v>
      </c>
      <c r="F33" s="7"/>
      <c r="G33" s="10"/>
      <c r="H33" s="6">
        <f t="shared" si="0"/>
        <v>0</v>
      </c>
      <c r="I33" s="6">
        <f t="shared" si="1"/>
        <v>0</v>
      </c>
      <c r="J33" s="7">
        <f t="shared" si="2"/>
        <v>0</v>
      </c>
    </row>
    <row r="34" spans="2:10" ht="16.5" thickBot="1">
      <c r="B34" s="25">
        <v>9</v>
      </c>
      <c r="C34" s="52" t="s">
        <v>30</v>
      </c>
      <c r="D34" s="11" t="s">
        <v>12</v>
      </c>
      <c r="E34" s="40">
        <v>5</v>
      </c>
      <c r="F34" s="7"/>
      <c r="G34" s="10"/>
      <c r="H34" s="6">
        <f t="shared" si="0"/>
        <v>0</v>
      </c>
      <c r="I34" s="6">
        <f t="shared" si="1"/>
        <v>0</v>
      </c>
      <c r="J34" s="7">
        <f t="shared" si="2"/>
        <v>0</v>
      </c>
    </row>
    <row r="35" spans="2:10" ht="16.5" thickBot="1">
      <c r="B35" s="25">
        <v>10</v>
      </c>
      <c r="C35" s="53" t="s">
        <v>103</v>
      </c>
      <c r="D35" s="11" t="s">
        <v>12</v>
      </c>
      <c r="E35" s="40">
        <v>10</v>
      </c>
      <c r="F35" s="7"/>
      <c r="G35" s="10"/>
      <c r="H35" s="6">
        <f t="shared" si="0"/>
        <v>0</v>
      </c>
      <c r="I35" s="6">
        <f t="shared" si="1"/>
        <v>0</v>
      </c>
      <c r="J35" s="7">
        <f t="shared" si="2"/>
        <v>0</v>
      </c>
    </row>
    <row r="36" spans="2:10" ht="16.5" thickBot="1">
      <c r="B36" s="25">
        <v>11</v>
      </c>
      <c r="C36" s="52" t="s">
        <v>32</v>
      </c>
      <c r="D36" s="11" t="s">
        <v>12</v>
      </c>
      <c r="E36" s="50">
        <v>350</v>
      </c>
      <c r="F36" s="7"/>
      <c r="G36" s="10"/>
      <c r="H36" s="6">
        <f t="shared" si="0"/>
        <v>0</v>
      </c>
      <c r="I36" s="6">
        <f t="shared" si="1"/>
        <v>0</v>
      </c>
      <c r="J36" s="7">
        <f t="shared" si="2"/>
        <v>0</v>
      </c>
    </row>
    <row r="37" spans="2:10" ht="16.5" thickBot="1">
      <c r="B37" s="11">
        <v>12</v>
      </c>
      <c r="C37" s="54" t="s">
        <v>17</v>
      </c>
      <c r="D37" s="11" t="s">
        <v>12</v>
      </c>
      <c r="E37" s="39">
        <v>500</v>
      </c>
      <c r="F37" s="7"/>
      <c r="G37" s="10"/>
      <c r="H37" s="6">
        <f t="shared" si="0"/>
        <v>0</v>
      </c>
      <c r="I37" s="6">
        <f t="shared" si="1"/>
        <v>0</v>
      </c>
      <c r="J37" s="7">
        <f t="shared" si="2"/>
        <v>0</v>
      </c>
    </row>
    <row r="38" spans="2:10" ht="16.5" thickBot="1">
      <c r="B38" s="21"/>
      <c r="C38" s="26"/>
      <c r="D38" s="21"/>
      <c r="E38" s="22"/>
      <c r="F38" s="21"/>
      <c r="G38" s="21"/>
      <c r="H38" s="23" t="s">
        <v>22</v>
      </c>
      <c r="I38" s="24">
        <f>ROUND(SUM(I26:I37),2)</f>
        <v>0</v>
      </c>
      <c r="J38" s="24">
        <f>ROUND(SUM(J26:J37),2)</f>
        <v>0</v>
      </c>
    </row>
    <row r="39" spans="2:10">
      <c r="H39" s="8"/>
      <c r="I39" s="8"/>
      <c r="J39" s="9"/>
    </row>
    <row r="41" spans="2:10">
      <c r="C41" s="79" t="s">
        <v>122</v>
      </c>
      <c r="D41" s="79"/>
      <c r="E41" s="79"/>
      <c r="F41" s="79"/>
      <c r="G41" s="79"/>
      <c r="H41" s="79"/>
      <c r="I41" s="79"/>
    </row>
    <row r="43" spans="2:10">
      <c r="B43" s="78" t="s">
        <v>89</v>
      </c>
      <c r="C43" s="78"/>
      <c r="D43" s="78"/>
      <c r="E43" s="78"/>
      <c r="F43" s="78"/>
      <c r="G43" s="78"/>
      <c r="H43" s="78"/>
      <c r="I43" s="78"/>
      <c r="J43" s="78"/>
    </row>
    <row r="44" spans="2:10">
      <c r="B44" s="5"/>
      <c r="C44" s="5"/>
      <c r="D44" s="5"/>
      <c r="E44" s="5"/>
      <c r="F44" s="5"/>
      <c r="G44" s="5"/>
      <c r="H44" s="5"/>
      <c r="I44" s="5"/>
      <c r="J44" s="5"/>
    </row>
    <row r="45" spans="2:10">
      <c r="C45" s="70" t="s">
        <v>108</v>
      </c>
      <c r="D45" s="71"/>
      <c r="E45" s="71"/>
      <c r="F45" s="71"/>
      <c r="G45" s="71"/>
      <c r="H45" s="71"/>
      <c r="I45" s="71"/>
    </row>
    <row r="46" spans="2:10">
      <c r="C46" s="71"/>
      <c r="D46" s="71"/>
      <c r="E46" s="71"/>
      <c r="F46" s="71"/>
      <c r="G46" s="71"/>
      <c r="H46" s="71"/>
      <c r="I46" s="71"/>
    </row>
    <row r="47" spans="2:10">
      <c r="C47" s="71"/>
      <c r="D47" s="71"/>
      <c r="E47" s="71"/>
      <c r="F47" s="71"/>
      <c r="G47" s="71"/>
      <c r="H47" s="71"/>
      <c r="I47" s="71"/>
    </row>
  </sheetData>
  <sortState ref="C27:N39">
    <sortCondition ref="C27"/>
  </sortState>
  <mergeCells count="15">
    <mergeCell ref="C45:I47"/>
    <mergeCell ref="G8:I8"/>
    <mergeCell ref="J21:J24"/>
    <mergeCell ref="B43:J43"/>
    <mergeCell ref="G21:G24"/>
    <mergeCell ref="H21:H24"/>
    <mergeCell ref="I21:I24"/>
    <mergeCell ref="C41:I41"/>
    <mergeCell ref="B18:I18"/>
    <mergeCell ref="B19:I19"/>
    <mergeCell ref="B21:B24"/>
    <mergeCell ref="C21:C24"/>
    <mergeCell ref="D21:D24"/>
    <mergeCell ref="E21:E24"/>
    <mergeCell ref="F21:F24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46"/>
  <sheetViews>
    <sheetView zoomScale="70" zoomScaleNormal="70" workbookViewId="0">
      <selection activeCell="S42" sqref="S42"/>
    </sheetView>
  </sheetViews>
  <sheetFormatPr defaultRowHeight="15"/>
  <cols>
    <col min="3" max="3" width="49" customWidth="1"/>
    <col min="4" max="4" width="10.5703125" customWidth="1"/>
    <col min="5" max="5" width="12" customWidth="1"/>
    <col min="6" max="7" width="11.7109375" customWidth="1"/>
    <col min="8" max="8" width="12.28515625" customWidth="1"/>
    <col min="9" max="9" width="13.85546875" customWidth="1"/>
    <col min="10" max="10" width="16.28515625" customWidth="1"/>
  </cols>
  <sheetData>
    <row r="5" spans="3:9">
      <c r="C5" s="1"/>
    </row>
    <row r="8" spans="3:9" ht="15.75">
      <c r="H8" s="80" t="s">
        <v>112</v>
      </c>
      <c r="I8" s="80"/>
    </row>
    <row r="12" spans="3:9" ht="15.75">
      <c r="C12" s="2" t="s">
        <v>0</v>
      </c>
      <c r="D12" s="2" t="s">
        <v>1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2</v>
      </c>
      <c r="D14" s="2" t="s">
        <v>1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12" ht="15.75">
      <c r="C17" s="3"/>
      <c r="D17" s="2"/>
      <c r="E17" s="3"/>
      <c r="F17" s="3"/>
      <c r="I17" s="3"/>
    </row>
    <row r="18" spans="2:12" ht="15" customHeight="1">
      <c r="B18" s="72" t="s">
        <v>93</v>
      </c>
      <c r="C18" s="72"/>
      <c r="D18" s="72"/>
      <c r="E18" s="72"/>
      <c r="F18" s="72"/>
      <c r="G18" s="72"/>
      <c r="H18" s="72"/>
      <c r="I18" s="72"/>
    </row>
    <row r="19" spans="2:12" ht="15" customHeight="1">
      <c r="B19" s="73" t="s">
        <v>114</v>
      </c>
      <c r="C19" s="73"/>
      <c r="D19" s="73"/>
      <c r="E19" s="73"/>
      <c r="F19" s="73"/>
      <c r="G19" s="73"/>
      <c r="H19" s="73"/>
      <c r="I19" s="73"/>
    </row>
    <row r="21" spans="2:12" ht="15.75" thickBot="1"/>
    <row r="22" spans="2:12" ht="103.5" customHeight="1">
      <c r="B22" s="74" t="s">
        <v>4</v>
      </c>
      <c r="C22" s="74" t="s">
        <v>5</v>
      </c>
      <c r="D22" s="74" t="s">
        <v>6</v>
      </c>
      <c r="E22" s="74" t="s">
        <v>7</v>
      </c>
      <c r="F22" s="74" t="s">
        <v>8</v>
      </c>
      <c r="G22" s="74" t="s">
        <v>9</v>
      </c>
      <c r="H22" s="74" t="s">
        <v>10</v>
      </c>
      <c r="I22" s="74" t="s">
        <v>107</v>
      </c>
      <c r="J22" s="74" t="s">
        <v>121</v>
      </c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</row>
    <row r="25" spans="2:12" ht="15.75" thickBot="1">
      <c r="B25" s="76"/>
      <c r="C25" s="76"/>
      <c r="D25" s="76"/>
      <c r="E25" s="76"/>
      <c r="F25" s="76"/>
      <c r="G25" s="76"/>
      <c r="H25" s="76"/>
      <c r="I25" s="76"/>
      <c r="J25" s="76"/>
    </row>
    <row r="26" spans="2:12" ht="16.5" thickBot="1">
      <c r="B26" s="11">
        <v>1</v>
      </c>
      <c r="C26" s="11">
        <v>2</v>
      </c>
      <c r="D26" s="11">
        <v>3</v>
      </c>
      <c r="E26" s="11">
        <v>4</v>
      </c>
      <c r="F26" s="11">
        <v>5</v>
      </c>
      <c r="G26" s="11">
        <v>6</v>
      </c>
      <c r="H26" s="11">
        <v>7</v>
      </c>
      <c r="I26" s="11">
        <v>8</v>
      </c>
      <c r="J26" s="11">
        <v>9</v>
      </c>
      <c r="K26" s="4"/>
      <c r="L26" s="4"/>
    </row>
    <row r="27" spans="2:12" ht="16.5" thickBot="1">
      <c r="B27" s="11">
        <v>1</v>
      </c>
      <c r="C27" s="42" t="s">
        <v>18</v>
      </c>
      <c r="D27" s="11" t="s">
        <v>12</v>
      </c>
      <c r="E27" s="40">
        <v>200</v>
      </c>
      <c r="F27" s="7"/>
      <c r="G27" s="10"/>
      <c r="H27" s="6">
        <f t="shared" ref="H27:H36" si="0">ROUND(F27+ROUND(F27*G27,2),2)</f>
        <v>0</v>
      </c>
      <c r="I27" s="6">
        <f t="shared" ref="I27:I36" si="1">ROUND(E27*F27,2)</f>
        <v>0</v>
      </c>
      <c r="J27" s="7">
        <f>ROUND(I27*105%,2)</f>
        <v>0</v>
      </c>
    </row>
    <row r="28" spans="2:12" ht="16.5" thickBot="1">
      <c r="B28" s="11">
        <v>2</v>
      </c>
      <c r="C28" s="42" t="s">
        <v>19</v>
      </c>
      <c r="D28" s="11" t="s">
        <v>12</v>
      </c>
      <c r="E28" s="40">
        <v>300</v>
      </c>
      <c r="F28" s="7"/>
      <c r="G28" s="10"/>
      <c r="H28" s="6">
        <f t="shared" si="0"/>
        <v>0</v>
      </c>
      <c r="I28" s="6">
        <f t="shared" si="1"/>
        <v>0</v>
      </c>
      <c r="J28" s="7">
        <f t="shared" ref="J28:J36" si="2">ROUND(I28*105%,2)</f>
        <v>0</v>
      </c>
    </row>
    <row r="29" spans="2:12" ht="16.5" thickBot="1">
      <c r="B29" s="11">
        <v>3</v>
      </c>
      <c r="C29" s="42" t="s">
        <v>34</v>
      </c>
      <c r="D29" s="11" t="s">
        <v>12</v>
      </c>
      <c r="E29" s="40">
        <v>500</v>
      </c>
      <c r="F29" s="7"/>
      <c r="G29" s="10"/>
      <c r="H29" s="6">
        <f t="shared" si="0"/>
        <v>0</v>
      </c>
      <c r="I29" s="6">
        <f t="shared" si="1"/>
        <v>0</v>
      </c>
      <c r="J29" s="7">
        <f t="shared" si="2"/>
        <v>0</v>
      </c>
    </row>
    <row r="30" spans="2:12" ht="16.5" thickBot="1">
      <c r="B30" s="11">
        <v>4</v>
      </c>
      <c r="C30" s="42" t="s">
        <v>24</v>
      </c>
      <c r="D30" s="11" t="s">
        <v>12</v>
      </c>
      <c r="E30" s="40">
        <v>30</v>
      </c>
      <c r="F30" s="7"/>
      <c r="G30" s="10"/>
      <c r="H30" s="6">
        <f t="shared" si="0"/>
        <v>0</v>
      </c>
      <c r="I30" s="6">
        <f t="shared" si="1"/>
        <v>0</v>
      </c>
      <c r="J30" s="7">
        <f t="shared" si="2"/>
        <v>0</v>
      </c>
    </row>
    <row r="31" spans="2:12" ht="16.5" thickBot="1">
      <c r="B31" s="11">
        <v>5</v>
      </c>
      <c r="C31" s="42" t="s">
        <v>27</v>
      </c>
      <c r="D31" s="11" t="s">
        <v>12</v>
      </c>
      <c r="E31" s="40">
        <v>30</v>
      </c>
      <c r="F31" s="7"/>
      <c r="G31" s="10"/>
      <c r="H31" s="6">
        <f t="shared" si="0"/>
        <v>0</v>
      </c>
      <c r="I31" s="6">
        <f t="shared" si="1"/>
        <v>0</v>
      </c>
      <c r="J31" s="7">
        <f t="shared" si="2"/>
        <v>0</v>
      </c>
    </row>
    <row r="32" spans="2:12" ht="16.5" thickBot="1">
      <c r="B32" s="11">
        <v>6</v>
      </c>
      <c r="C32" s="42" t="s">
        <v>20</v>
      </c>
      <c r="D32" s="11" t="s">
        <v>12</v>
      </c>
      <c r="E32" s="40">
        <v>350</v>
      </c>
      <c r="F32" s="7"/>
      <c r="G32" s="10"/>
      <c r="H32" s="6">
        <f t="shared" si="0"/>
        <v>0</v>
      </c>
      <c r="I32" s="6">
        <f t="shared" si="1"/>
        <v>0</v>
      </c>
      <c r="J32" s="7">
        <f t="shared" si="2"/>
        <v>0</v>
      </c>
    </row>
    <row r="33" spans="2:10" ht="16.5" thickBot="1">
      <c r="B33" s="11">
        <v>7</v>
      </c>
      <c r="C33" s="42" t="s">
        <v>21</v>
      </c>
      <c r="D33" s="11" t="s">
        <v>12</v>
      </c>
      <c r="E33" s="40">
        <v>300</v>
      </c>
      <c r="F33" s="7"/>
      <c r="G33" s="10"/>
      <c r="H33" s="6">
        <f t="shared" si="0"/>
        <v>0</v>
      </c>
      <c r="I33" s="6">
        <f t="shared" si="1"/>
        <v>0</v>
      </c>
      <c r="J33" s="7">
        <f t="shared" si="2"/>
        <v>0</v>
      </c>
    </row>
    <row r="34" spans="2:10" ht="16.5" thickBot="1">
      <c r="B34" s="11">
        <v>8</v>
      </c>
      <c r="C34" s="42" t="s">
        <v>25</v>
      </c>
      <c r="D34" s="11" t="s">
        <v>12</v>
      </c>
      <c r="E34" s="40">
        <v>100</v>
      </c>
      <c r="F34" s="7"/>
      <c r="G34" s="10"/>
      <c r="H34" s="6">
        <f t="shared" si="0"/>
        <v>0</v>
      </c>
      <c r="I34" s="6">
        <f t="shared" si="1"/>
        <v>0</v>
      </c>
      <c r="J34" s="7">
        <f t="shared" si="2"/>
        <v>0</v>
      </c>
    </row>
    <row r="35" spans="2:10" ht="16.5" thickBot="1">
      <c r="B35" s="11">
        <v>9</v>
      </c>
      <c r="C35" s="42" t="s">
        <v>104</v>
      </c>
      <c r="D35" s="11" t="s">
        <v>12</v>
      </c>
      <c r="E35" s="40">
        <v>30</v>
      </c>
      <c r="F35" s="7"/>
      <c r="G35" s="10"/>
      <c r="H35" s="6">
        <f t="shared" si="0"/>
        <v>0</v>
      </c>
      <c r="I35" s="6">
        <f t="shared" si="1"/>
        <v>0</v>
      </c>
      <c r="J35" s="7">
        <f t="shared" si="2"/>
        <v>0</v>
      </c>
    </row>
    <row r="36" spans="2:10" ht="16.5" thickBot="1">
      <c r="B36" s="11">
        <v>10</v>
      </c>
      <c r="C36" s="42" t="s">
        <v>37</v>
      </c>
      <c r="D36" s="11" t="s">
        <v>12</v>
      </c>
      <c r="E36" s="39">
        <v>50</v>
      </c>
      <c r="F36" s="7"/>
      <c r="G36" s="10"/>
      <c r="H36" s="6">
        <f t="shared" si="0"/>
        <v>0</v>
      </c>
      <c r="I36" s="6">
        <f t="shared" si="1"/>
        <v>0</v>
      </c>
      <c r="J36" s="7">
        <f t="shared" si="2"/>
        <v>0</v>
      </c>
    </row>
    <row r="37" spans="2:10" ht="16.5" thickBot="1">
      <c r="B37" s="21"/>
      <c r="C37" s="26"/>
      <c r="D37" s="21"/>
      <c r="E37" s="22"/>
      <c r="F37" s="21"/>
      <c r="G37" s="21"/>
      <c r="H37" s="23" t="s">
        <v>22</v>
      </c>
      <c r="I37" s="24">
        <f>ROUND(SUM(I27:I36),2)</f>
        <v>0</v>
      </c>
      <c r="J37" s="24">
        <f>ROUND(SUM(J27:J36),2)</f>
        <v>0</v>
      </c>
    </row>
    <row r="38" spans="2:10">
      <c r="H38" s="8"/>
      <c r="I38" s="8"/>
      <c r="J38" s="9"/>
    </row>
    <row r="40" spans="2:10">
      <c r="C40" s="79" t="s">
        <v>122</v>
      </c>
      <c r="D40" s="79"/>
      <c r="E40" s="79"/>
      <c r="F40" s="79"/>
      <c r="G40" s="79"/>
      <c r="H40" s="79"/>
      <c r="I40" s="79"/>
    </row>
    <row r="42" spans="2:10">
      <c r="B42" s="78" t="s">
        <v>89</v>
      </c>
      <c r="C42" s="78"/>
      <c r="D42" s="78"/>
      <c r="E42" s="78"/>
      <c r="F42" s="78"/>
      <c r="G42" s="78"/>
      <c r="H42" s="78"/>
      <c r="I42" s="78"/>
      <c r="J42" s="78"/>
    </row>
    <row r="43" spans="2:10">
      <c r="B43" s="5"/>
      <c r="C43" s="5"/>
      <c r="D43" s="5"/>
      <c r="E43" s="5"/>
      <c r="F43" s="5"/>
      <c r="G43" s="5"/>
      <c r="H43" s="5"/>
      <c r="I43" s="5"/>
      <c r="J43" s="5"/>
    </row>
    <row r="44" spans="2:10">
      <c r="C44" s="70" t="s">
        <v>108</v>
      </c>
      <c r="D44" s="71"/>
      <c r="E44" s="71"/>
      <c r="F44" s="71"/>
      <c r="G44" s="71"/>
      <c r="H44" s="71"/>
      <c r="I44" s="71"/>
    </row>
    <row r="45" spans="2:10">
      <c r="C45" s="71"/>
      <c r="D45" s="71"/>
      <c r="E45" s="71"/>
      <c r="F45" s="71"/>
      <c r="G45" s="71"/>
      <c r="H45" s="71"/>
      <c r="I45" s="71"/>
    </row>
    <row r="46" spans="2:10">
      <c r="C46" s="71"/>
      <c r="D46" s="71"/>
      <c r="E46" s="71"/>
      <c r="F46" s="71"/>
      <c r="G46" s="71"/>
      <c r="H46" s="71"/>
      <c r="I46" s="71"/>
    </row>
  </sheetData>
  <sortState ref="C27:N37">
    <sortCondition ref="C27"/>
  </sortState>
  <mergeCells count="15">
    <mergeCell ref="H8:I8"/>
    <mergeCell ref="B18:I18"/>
    <mergeCell ref="B19:I19"/>
    <mergeCell ref="B22:B25"/>
    <mergeCell ref="C22:C25"/>
    <mergeCell ref="D22:D25"/>
    <mergeCell ref="E22:E25"/>
    <mergeCell ref="F22:F25"/>
    <mergeCell ref="C44:I46"/>
    <mergeCell ref="J22:J25"/>
    <mergeCell ref="B42:J42"/>
    <mergeCell ref="G22:G25"/>
    <mergeCell ref="H22:H25"/>
    <mergeCell ref="I22:I25"/>
    <mergeCell ref="C40:I40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51"/>
  <sheetViews>
    <sheetView zoomScale="80" zoomScaleNormal="80" workbookViewId="0">
      <selection activeCell="C42" sqref="C42:I42"/>
    </sheetView>
  </sheetViews>
  <sheetFormatPr defaultRowHeight="15"/>
  <cols>
    <col min="3" max="3" width="43.140625" customWidth="1"/>
    <col min="5" max="5" width="12" customWidth="1"/>
    <col min="6" max="7" width="11.7109375" customWidth="1"/>
    <col min="8" max="8" width="12.28515625" customWidth="1"/>
    <col min="9" max="9" width="13.85546875" customWidth="1"/>
    <col min="10" max="10" width="14" customWidth="1"/>
    <col min="12" max="13" width="11.85546875" bestFit="1" customWidth="1"/>
    <col min="14" max="14" width="14" bestFit="1" customWidth="1"/>
  </cols>
  <sheetData>
    <row r="5" spans="3:9">
      <c r="C5" s="1"/>
    </row>
    <row r="8" spans="3:9" ht="15.75">
      <c r="H8" s="80" t="s">
        <v>115</v>
      </c>
      <c r="I8" s="80"/>
    </row>
    <row r="12" spans="3:9" ht="15.75">
      <c r="C12" s="2" t="s">
        <v>0</v>
      </c>
      <c r="D12" s="2" t="s">
        <v>1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2</v>
      </c>
      <c r="D14" s="2" t="s">
        <v>1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12" ht="15.75">
      <c r="C17" s="3"/>
      <c r="D17" s="2"/>
      <c r="E17" s="3"/>
      <c r="F17" s="3"/>
      <c r="I17" s="3"/>
    </row>
    <row r="18" spans="2:12" ht="15" customHeight="1">
      <c r="B18" s="72" t="s">
        <v>96</v>
      </c>
      <c r="C18" s="72"/>
      <c r="D18" s="72"/>
      <c r="E18" s="72"/>
      <c r="F18" s="72"/>
      <c r="G18" s="72"/>
      <c r="H18" s="72"/>
      <c r="I18" s="72"/>
    </row>
    <row r="19" spans="2:12" ht="15" customHeight="1">
      <c r="B19" s="73" t="s">
        <v>94</v>
      </c>
      <c r="C19" s="73"/>
      <c r="D19" s="73"/>
      <c r="E19" s="73"/>
      <c r="F19" s="73"/>
      <c r="G19" s="73"/>
      <c r="H19" s="73"/>
      <c r="I19" s="73"/>
    </row>
    <row r="21" spans="2:12" ht="15.75" thickBot="1"/>
    <row r="22" spans="2:12" ht="103.5" customHeight="1">
      <c r="B22" s="74" t="s">
        <v>4</v>
      </c>
      <c r="C22" s="74" t="s">
        <v>5</v>
      </c>
      <c r="D22" s="74" t="s">
        <v>6</v>
      </c>
      <c r="E22" s="74" t="s">
        <v>7</v>
      </c>
      <c r="F22" s="74" t="s">
        <v>8</v>
      </c>
      <c r="G22" s="74" t="s">
        <v>9</v>
      </c>
      <c r="H22" s="74" t="s">
        <v>10</v>
      </c>
      <c r="I22" s="74" t="s">
        <v>107</v>
      </c>
      <c r="J22" s="74" t="s">
        <v>121</v>
      </c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</row>
    <row r="25" spans="2:12" ht="15.75" thickBot="1">
      <c r="B25" s="76"/>
      <c r="C25" s="76"/>
      <c r="D25" s="76"/>
      <c r="E25" s="76"/>
      <c r="F25" s="76"/>
      <c r="G25" s="76"/>
      <c r="H25" s="76"/>
      <c r="I25" s="76"/>
      <c r="J25" s="76"/>
    </row>
    <row r="26" spans="2:12" ht="15.75" thickBot="1">
      <c r="B26" s="27">
        <v>1</v>
      </c>
      <c r="C26" s="28">
        <v>2</v>
      </c>
      <c r="D26" s="28">
        <v>3</v>
      </c>
      <c r="E26" s="27">
        <v>4</v>
      </c>
      <c r="F26" s="27">
        <v>5</v>
      </c>
      <c r="G26" s="27">
        <v>6</v>
      </c>
      <c r="H26" s="27">
        <v>7</v>
      </c>
      <c r="I26" s="27">
        <v>8</v>
      </c>
      <c r="J26" s="27">
        <v>9</v>
      </c>
      <c r="K26" s="4"/>
      <c r="L26" s="4"/>
    </row>
    <row r="27" spans="2:12" ht="16.5" thickBot="1">
      <c r="B27" s="27">
        <v>1</v>
      </c>
      <c r="C27" s="43" t="s">
        <v>54</v>
      </c>
      <c r="D27" s="28" t="s">
        <v>12</v>
      </c>
      <c r="E27" s="56">
        <v>250</v>
      </c>
      <c r="F27" s="7"/>
      <c r="G27" s="29"/>
      <c r="H27" s="6">
        <f t="shared" ref="H27:H38" si="0">ROUND(F27+ROUND(F27*G27,2),2)</f>
        <v>0</v>
      </c>
      <c r="I27" s="6">
        <f t="shared" ref="I27:I38" si="1">ROUND(E27*F27,2)</f>
        <v>0</v>
      </c>
      <c r="J27" s="7">
        <f>ROUND(I27*105%,2)</f>
        <v>0</v>
      </c>
      <c r="K27" s="4"/>
      <c r="L27" s="4"/>
    </row>
    <row r="28" spans="2:12" ht="16.5" thickBot="1">
      <c r="B28" s="27">
        <v>2</v>
      </c>
      <c r="C28" s="42" t="s">
        <v>49</v>
      </c>
      <c r="D28" s="28" t="s">
        <v>12</v>
      </c>
      <c r="E28" s="55">
        <v>50</v>
      </c>
      <c r="F28" s="7"/>
      <c r="G28" s="29"/>
      <c r="H28" s="6">
        <f t="shared" si="0"/>
        <v>0</v>
      </c>
      <c r="I28" s="6">
        <f t="shared" si="1"/>
        <v>0</v>
      </c>
      <c r="J28" s="7">
        <f t="shared" ref="J28:J38" si="2">ROUND(I28*105%,2)</f>
        <v>0</v>
      </c>
      <c r="K28" s="4"/>
      <c r="L28" s="4"/>
    </row>
    <row r="29" spans="2:12" ht="16.5" thickBot="1">
      <c r="B29" s="27">
        <v>3</v>
      </c>
      <c r="C29" s="42" t="s">
        <v>48</v>
      </c>
      <c r="D29" s="28" t="s">
        <v>12</v>
      </c>
      <c r="E29" s="55">
        <v>50</v>
      </c>
      <c r="F29" s="7"/>
      <c r="G29" s="29"/>
      <c r="H29" s="6">
        <f t="shared" si="0"/>
        <v>0</v>
      </c>
      <c r="I29" s="6">
        <f t="shared" si="1"/>
        <v>0</v>
      </c>
      <c r="J29" s="7">
        <f t="shared" si="2"/>
        <v>0</v>
      </c>
      <c r="K29" s="4"/>
      <c r="L29" s="4"/>
    </row>
    <row r="30" spans="2:12" ht="16.5" thickBot="1">
      <c r="B30" s="27">
        <v>4</v>
      </c>
      <c r="C30" s="42" t="s">
        <v>55</v>
      </c>
      <c r="D30" s="28" t="s">
        <v>12</v>
      </c>
      <c r="E30" s="55">
        <v>250</v>
      </c>
      <c r="F30" s="7"/>
      <c r="G30" s="29"/>
      <c r="H30" s="6">
        <f t="shared" si="0"/>
        <v>0</v>
      </c>
      <c r="I30" s="6">
        <f t="shared" si="1"/>
        <v>0</v>
      </c>
      <c r="J30" s="7">
        <f t="shared" si="2"/>
        <v>0</v>
      </c>
      <c r="K30" s="4"/>
      <c r="L30" s="4"/>
    </row>
    <row r="31" spans="2:12" ht="16.5" thickBot="1">
      <c r="B31" s="27">
        <v>5</v>
      </c>
      <c r="C31" s="42" t="s">
        <v>43</v>
      </c>
      <c r="D31" s="28" t="s">
        <v>12</v>
      </c>
      <c r="E31" s="55">
        <v>500</v>
      </c>
      <c r="F31" s="7"/>
      <c r="G31" s="29"/>
      <c r="H31" s="6">
        <f t="shared" si="0"/>
        <v>0</v>
      </c>
      <c r="I31" s="6">
        <f t="shared" si="1"/>
        <v>0</v>
      </c>
      <c r="J31" s="7">
        <f t="shared" si="2"/>
        <v>0</v>
      </c>
      <c r="K31" s="4"/>
      <c r="L31" s="4"/>
    </row>
    <row r="32" spans="2:12" ht="16.5" thickBot="1">
      <c r="B32" s="27">
        <v>6</v>
      </c>
      <c r="C32" s="42" t="s">
        <v>45</v>
      </c>
      <c r="D32" s="28" t="s">
        <v>12</v>
      </c>
      <c r="E32" s="55">
        <v>400</v>
      </c>
      <c r="F32" s="7"/>
      <c r="G32" s="29"/>
      <c r="H32" s="6">
        <f t="shared" si="0"/>
        <v>0</v>
      </c>
      <c r="I32" s="6">
        <f t="shared" si="1"/>
        <v>0</v>
      </c>
      <c r="J32" s="7">
        <f t="shared" si="2"/>
        <v>0</v>
      </c>
      <c r="K32" s="4"/>
      <c r="L32" s="4"/>
    </row>
    <row r="33" spans="2:12" ht="16.5" thickBot="1">
      <c r="B33" s="27">
        <v>7</v>
      </c>
      <c r="C33" s="43" t="s">
        <v>50</v>
      </c>
      <c r="D33" s="28" t="s">
        <v>12</v>
      </c>
      <c r="E33" s="56">
        <v>600</v>
      </c>
      <c r="F33" s="7"/>
      <c r="G33" s="29"/>
      <c r="H33" s="6">
        <f t="shared" si="0"/>
        <v>0</v>
      </c>
      <c r="I33" s="6">
        <f t="shared" si="1"/>
        <v>0</v>
      </c>
      <c r="J33" s="7">
        <f t="shared" si="2"/>
        <v>0</v>
      </c>
      <c r="K33" s="4"/>
      <c r="L33" s="4"/>
    </row>
    <row r="34" spans="2:12" ht="16.5" thickBot="1">
      <c r="B34" s="27">
        <v>8</v>
      </c>
      <c r="C34" s="43" t="s">
        <v>56</v>
      </c>
      <c r="D34" s="28" t="s">
        <v>12</v>
      </c>
      <c r="E34" s="56">
        <v>400</v>
      </c>
      <c r="F34" s="7"/>
      <c r="G34" s="29"/>
      <c r="H34" s="6">
        <f t="shared" si="0"/>
        <v>0</v>
      </c>
      <c r="I34" s="6">
        <f t="shared" si="1"/>
        <v>0</v>
      </c>
      <c r="J34" s="7">
        <f t="shared" si="2"/>
        <v>0</v>
      </c>
      <c r="K34" s="4"/>
      <c r="L34" s="4"/>
    </row>
    <row r="35" spans="2:12" ht="16.5" thickBot="1">
      <c r="B35" s="27">
        <v>9</v>
      </c>
      <c r="C35" s="42" t="s">
        <v>51</v>
      </c>
      <c r="D35" s="28" t="s">
        <v>12</v>
      </c>
      <c r="E35" s="68">
        <v>400</v>
      </c>
      <c r="F35" s="7"/>
      <c r="G35" s="29"/>
      <c r="H35" s="6">
        <f t="shared" si="0"/>
        <v>0</v>
      </c>
      <c r="I35" s="6">
        <f t="shared" si="1"/>
        <v>0</v>
      </c>
      <c r="J35" s="7">
        <f t="shared" si="2"/>
        <v>0</v>
      </c>
      <c r="K35" s="4"/>
      <c r="L35" s="4"/>
    </row>
    <row r="36" spans="2:12" ht="16.5" thickBot="1">
      <c r="B36" s="27">
        <v>10</v>
      </c>
      <c r="C36" s="42" t="s">
        <v>46</v>
      </c>
      <c r="D36" s="28" t="s">
        <v>12</v>
      </c>
      <c r="E36" s="55">
        <v>150</v>
      </c>
      <c r="F36" s="7"/>
      <c r="G36" s="29"/>
      <c r="H36" s="6">
        <f t="shared" si="0"/>
        <v>0</v>
      </c>
      <c r="I36" s="6">
        <f t="shared" si="1"/>
        <v>0</v>
      </c>
      <c r="J36" s="7">
        <f t="shared" si="2"/>
        <v>0</v>
      </c>
      <c r="K36" s="4"/>
      <c r="L36" s="4"/>
    </row>
    <row r="37" spans="2:12" ht="16.5" thickBot="1">
      <c r="B37" s="27">
        <v>11</v>
      </c>
      <c r="C37" s="42" t="s">
        <v>42</v>
      </c>
      <c r="D37" s="28" t="s">
        <v>12</v>
      </c>
      <c r="E37" s="55">
        <v>200</v>
      </c>
      <c r="F37" s="7"/>
      <c r="G37" s="29"/>
      <c r="H37" s="6">
        <f t="shared" si="0"/>
        <v>0</v>
      </c>
      <c r="I37" s="6">
        <f t="shared" si="1"/>
        <v>0</v>
      </c>
      <c r="J37" s="7">
        <f t="shared" si="2"/>
        <v>0</v>
      </c>
      <c r="K37" s="4"/>
      <c r="L37" s="4"/>
    </row>
    <row r="38" spans="2:12" ht="16.5" thickBot="1">
      <c r="B38" s="28">
        <v>12</v>
      </c>
      <c r="C38" s="42" t="s">
        <v>53</v>
      </c>
      <c r="D38" s="28" t="s">
        <v>12</v>
      </c>
      <c r="E38" s="55">
        <v>120</v>
      </c>
      <c r="F38" s="7"/>
      <c r="G38" s="29"/>
      <c r="H38" s="6">
        <f t="shared" si="0"/>
        <v>0</v>
      </c>
      <c r="I38" s="6">
        <f t="shared" si="1"/>
        <v>0</v>
      </c>
      <c r="J38" s="7">
        <f t="shared" si="2"/>
        <v>0</v>
      </c>
      <c r="K38" s="4"/>
      <c r="L38" s="4"/>
    </row>
    <row r="39" spans="2:12" ht="15.75" thickBot="1">
      <c r="E39" s="31"/>
      <c r="H39" s="32" t="s">
        <v>22</v>
      </c>
      <c r="I39" s="33">
        <f>ROUND(SUM(I27:I38),2)</f>
        <v>0</v>
      </c>
      <c r="J39" s="33">
        <f>ROUND(SUM(J27:J38),2)</f>
        <v>0</v>
      </c>
      <c r="L39" s="30"/>
    </row>
    <row r="40" spans="2:12">
      <c r="H40" s="8"/>
      <c r="I40" s="8"/>
      <c r="J40" s="9"/>
    </row>
    <row r="42" spans="2:12">
      <c r="C42" s="79" t="s">
        <v>122</v>
      </c>
      <c r="D42" s="79"/>
      <c r="E42" s="79"/>
      <c r="F42" s="79"/>
      <c r="G42" s="79"/>
      <c r="H42" s="79"/>
      <c r="I42" s="79"/>
    </row>
    <row r="44" spans="2:12">
      <c r="B44" s="78" t="s">
        <v>89</v>
      </c>
      <c r="C44" s="78"/>
      <c r="D44" s="78"/>
      <c r="E44" s="78"/>
      <c r="F44" s="78"/>
      <c r="G44" s="78"/>
      <c r="H44" s="78"/>
      <c r="I44" s="78"/>
      <c r="J44" s="78"/>
    </row>
    <row r="45" spans="2:12">
      <c r="B45" s="5"/>
      <c r="C45" s="5"/>
      <c r="D45" s="5"/>
      <c r="E45" s="5"/>
      <c r="F45" s="5"/>
      <c r="G45" s="5"/>
      <c r="H45" s="5"/>
      <c r="I45" s="5"/>
      <c r="J45" s="5"/>
    </row>
    <row r="46" spans="2:12">
      <c r="C46" s="70" t="s">
        <v>108</v>
      </c>
      <c r="D46" s="71"/>
      <c r="E46" s="71"/>
      <c r="F46" s="71"/>
      <c r="G46" s="71"/>
      <c r="H46" s="71"/>
      <c r="I46" s="71"/>
    </row>
    <row r="47" spans="2:12">
      <c r="C47" s="71"/>
      <c r="D47" s="71"/>
      <c r="E47" s="71"/>
      <c r="F47" s="71"/>
      <c r="G47" s="71"/>
      <c r="H47" s="71"/>
      <c r="I47" s="71"/>
    </row>
    <row r="48" spans="2:12">
      <c r="C48" s="71"/>
      <c r="D48" s="71"/>
      <c r="E48" s="71"/>
      <c r="F48" s="71"/>
      <c r="G48" s="71"/>
      <c r="H48" s="71"/>
      <c r="I48" s="71"/>
    </row>
    <row r="49" spans="3:10">
      <c r="C49" s="13"/>
      <c r="G49" s="14"/>
      <c r="H49" s="14"/>
      <c r="I49" s="14"/>
      <c r="J49" s="15"/>
    </row>
    <row r="50" spans="3:10">
      <c r="G50" s="16"/>
      <c r="H50" s="16"/>
      <c r="I50" s="16"/>
      <c r="J50" s="15"/>
    </row>
    <row r="51" spans="3:10">
      <c r="G51" s="14"/>
      <c r="H51" s="14"/>
      <c r="I51" s="14"/>
      <c r="J51" s="15"/>
    </row>
  </sheetData>
  <mergeCells count="15">
    <mergeCell ref="C46:I48"/>
    <mergeCell ref="I22:I25"/>
    <mergeCell ref="J22:J25"/>
    <mergeCell ref="B44:J44"/>
    <mergeCell ref="H8:I8"/>
    <mergeCell ref="B18:I18"/>
    <mergeCell ref="B19:I19"/>
    <mergeCell ref="B22:B25"/>
    <mergeCell ref="C22:C25"/>
    <mergeCell ref="D22:D25"/>
    <mergeCell ref="E22:E25"/>
    <mergeCell ref="F22:F25"/>
    <mergeCell ref="G22:G25"/>
    <mergeCell ref="H22:H25"/>
    <mergeCell ref="C42:I42"/>
  </mergeCells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T73"/>
  <sheetViews>
    <sheetView topLeftCell="A37" zoomScale="90" zoomScaleNormal="90" workbookViewId="0">
      <selection activeCell="P65" sqref="P65:P66"/>
    </sheetView>
  </sheetViews>
  <sheetFormatPr defaultRowHeight="15"/>
  <cols>
    <col min="3" max="3" width="44.28515625" customWidth="1"/>
    <col min="5" max="5" width="12" customWidth="1"/>
    <col min="6" max="7" width="11.7109375" customWidth="1"/>
    <col min="8" max="8" width="12.28515625" customWidth="1"/>
    <col min="9" max="9" width="13.85546875" customWidth="1"/>
    <col min="10" max="10" width="19.7109375" customWidth="1"/>
    <col min="12" max="12" width="12.7109375" bestFit="1" customWidth="1"/>
    <col min="13" max="13" width="11" bestFit="1" customWidth="1"/>
    <col min="20" max="20" width="6.28515625" customWidth="1"/>
    <col min="21" max="21" width="5.85546875" customWidth="1"/>
  </cols>
  <sheetData>
    <row r="5" spans="3:9">
      <c r="C5" s="1"/>
    </row>
    <row r="8" spans="3:9" ht="15.75">
      <c r="H8" s="18" t="s">
        <v>117</v>
      </c>
      <c r="I8" s="18"/>
    </row>
    <row r="12" spans="3:9" ht="15.75">
      <c r="C12" s="2" t="s">
        <v>0</v>
      </c>
      <c r="D12" s="2" t="s">
        <v>1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2</v>
      </c>
      <c r="D14" s="2" t="s">
        <v>1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20" ht="15.75">
      <c r="C17" s="3"/>
      <c r="D17" s="2"/>
      <c r="E17" s="3"/>
      <c r="F17" s="3"/>
      <c r="I17" s="3"/>
    </row>
    <row r="18" spans="2:20" ht="15" customHeight="1">
      <c r="C18" s="72" t="s">
        <v>97</v>
      </c>
      <c r="D18" s="72"/>
      <c r="E18" s="72"/>
      <c r="F18" s="72"/>
      <c r="G18" s="72"/>
      <c r="H18" s="72"/>
      <c r="I18" s="72"/>
      <c r="J18" s="72"/>
    </row>
    <row r="19" spans="2:20" ht="15" customHeight="1">
      <c r="C19" s="73" t="s">
        <v>116</v>
      </c>
      <c r="D19" s="73"/>
      <c r="E19" s="73"/>
      <c r="F19" s="73"/>
      <c r="G19" s="73"/>
      <c r="H19" s="73"/>
      <c r="I19" s="73"/>
      <c r="J19" s="73"/>
    </row>
    <row r="21" spans="2:20" ht="15.75" thickBot="1"/>
    <row r="22" spans="2:20" ht="103.5" customHeight="1">
      <c r="B22" s="74" t="s">
        <v>4</v>
      </c>
      <c r="C22" s="74" t="s">
        <v>5</v>
      </c>
      <c r="D22" s="74" t="s">
        <v>6</v>
      </c>
      <c r="E22" s="74" t="s">
        <v>7</v>
      </c>
      <c r="F22" s="74" t="s">
        <v>8</v>
      </c>
      <c r="G22" s="74" t="s">
        <v>9</v>
      </c>
      <c r="H22" s="74" t="s">
        <v>10</v>
      </c>
      <c r="I22" s="74" t="s">
        <v>107</v>
      </c>
      <c r="J22" s="74" t="s">
        <v>121</v>
      </c>
    </row>
    <row r="23" spans="2:20">
      <c r="B23" s="75"/>
      <c r="C23" s="75"/>
      <c r="D23" s="75"/>
      <c r="E23" s="75"/>
      <c r="F23" s="75"/>
      <c r="G23" s="75"/>
      <c r="H23" s="75"/>
      <c r="I23" s="75"/>
      <c r="J23" s="75"/>
    </row>
    <row r="24" spans="2:20">
      <c r="B24" s="75"/>
      <c r="C24" s="75"/>
      <c r="D24" s="75"/>
      <c r="E24" s="75"/>
      <c r="F24" s="75"/>
      <c r="G24" s="75"/>
      <c r="H24" s="75"/>
      <c r="I24" s="75"/>
      <c r="J24" s="75"/>
      <c r="T24" s="4"/>
    </row>
    <row r="25" spans="2:20" ht="15.75" thickBot="1">
      <c r="B25" s="76"/>
      <c r="C25" s="76"/>
      <c r="D25" s="76"/>
      <c r="E25" s="76"/>
      <c r="F25" s="76"/>
      <c r="G25" s="76"/>
      <c r="H25" s="76"/>
      <c r="I25" s="76"/>
      <c r="J25" s="76"/>
      <c r="T25" s="17"/>
    </row>
    <row r="26" spans="2:20" ht="15.75" thickBot="1">
      <c r="B26" s="27">
        <v>1</v>
      </c>
      <c r="C26" s="35">
        <v>2</v>
      </c>
      <c r="D26" s="28">
        <v>3</v>
      </c>
      <c r="E26" s="28">
        <v>4</v>
      </c>
      <c r="F26" s="27">
        <v>5</v>
      </c>
      <c r="G26" s="27">
        <v>6</v>
      </c>
      <c r="H26" s="27">
        <v>7</v>
      </c>
      <c r="I26" s="27">
        <v>8</v>
      </c>
      <c r="J26" s="27">
        <v>9</v>
      </c>
      <c r="K26" s="4"/>
      <c r="L26" s="4"/>
      <c r="T26" s="17"/>
    </row>
    <row r="27" spans="2:20" ht="16.5" thickBot="1">
      <c r="B27" s="27">
        <v>1</v>
      </c>
      <c r="C27" s="58" t="s">
        <v>79</v>
      </c>
      <c r="D27" s="28" t="s">
        <v>12</v>
      </c>
      <c r="E27" s="62">
        <v>40</v>
      </c>
      <c r="F27" s="7"/>
      <c r="G27" s="29"/>
      <c r="H27" s="6">
        <f>ROUND(F27+ROUND(F27*G27,2),2)</f>
        <v>0</v>
      </c>
      <c r="I27" s="6">
        <f t="shared" ref="I27:I60" si="0">ROUND(E27*F27,2)</f>
        <v>0</v>
      </c>
      <c r="J27" s="7">
        <f>ROUND(I27*105%,2)</f>
        <v>0</v>
      </c>
      <c r="K27" s="4"/>
      <c r="T27" s="17"/>
    </row>
    <row r="28" spans="2:20" ht="16.5" thickBot="1">
      <c r="B28" s="27">
        <v>2</v>
      </c>
      <c r="C28" s="57" t="s">
        <v>84</v>
      </c>
      <c r="D28" s="28" t="s">
        <v>12</v>
      </c>
      <c r="E28" s="55">
        <v>40</v>
      </c>
      <c r="F28" s="7"/>
      <c r="G28" s="29"/>
      <c r="H28" s="6">
        <f t="shared" ref="H28:H60" si="1">ROUND(F28+ROUND(F28*G28,2),2)</f>
        <v>0</v>
      </c>
      <c r="I28" s="6">
        <f t="shared" si="0"/>
        <v>0</v>
      </c>
      <c r="J28" s="7">
        <f t="shared" ref="J28:J60" si="2">ROUND(I28*105%,2)</f>
        <v>0</v>
      </c>
      <c r="K28" s="4"/>
      <c r="T28" s="17"/>
    </row>
    <row r="29" spans="2:20" ht="16.5" thickBot="1">
      <c r="B29" s="27">
        <v>3</v>
      </c>
      <c r="C29" s="57" t="s">
        <v>83</v>
      </c>
      <c r="D29" s="28" t="s">
        <v>12</v>
      </c>
      <c r="E29" s="55">
        <v>40</v>
      </c>
      <c r="F29" s="7"/>
      <c r="G29" s="29"/>
      <c r="H29" s="6">
        <f t="shared" si="1"/>
        <v>0</v>
      </c>
      <c r="I29" s="6">
        <f t="shared" si="0"/>
        <v>0</v>
      </c>
      <c r="J29" s="7">
        <f t="shared" si="2"/>
        <v>0</v>
      </c>
      <c r="K29" s="4"/>
      <c r="T29" s="17"/>
    </row>
    <row r="30" spans="2:20" ht="16.5" thickBot="1">
      <c r="B30" s="27">
        <v>4</v>
      </c>
      <c r="C30" s="57" t="s">
        <v>61</v>
      </c>
      <c r="D30" s="28" t="s">
        <v>12</v>
      </c>
      <c r="E30" s="55">
        <v>150</v>
      </c>
      <c r="F30" s="7"/>
      <c r="G30" s="29"/>
      <c r="H30" s="6">
        <f t="shared" si="1"/>
        <v>0</v>
      </c>
      <c r="I30" s="6">
        <f t="shared" si="0"/>
        <v>0</v>
      </c>
      <c r="J30" s="7">
        <f t="shared" si="2"/>
        <v>0</v>
      </c>
      <c r="K30" s="4"/>
      <c r="T30" s="17"/>
    </row>
    <row r="31" spans="2:20" ht="16.5" thickBot="1">
      <c r="B31" s="27">
        <v>5</v>
      </c>
      <c r="C31" s="57" t="s">
        <v>82</v>
      </c>
      <c r="D31" s="28" t="s">
        <v>12</v>
      </c>
      <c r="E31" s="55">
        <v>50</v>
      </c>
      <c r="F31" s="7"/>
      <c r="G31" s="29"/>
      <c r="H31" s="6">
        <f t="shared" si="1"/>
        <v>0</v>
      </c>
      <c r="I31" s="6">
        <f t="shared" si="0"/>
        <v>0</v>
      </c>
      <c r="J31" s="7">
        <f t="shared" si="2"/>
        <v>0</v>
      </c>
      <c r="K31" s="4"/>
      <c r="T31" s="17"/>
    </row>
    <row r="32" spans="2:20" ht="16.5" thickBot="1">
      <c r="B32" s="27">
        <v>6</v>
      </c>
      <c r="C32" s="57" t="s">
        <v>66</v>
      </c>
      <c r="D32" s="28" t="s">
        <v>12</v>
      </c>
      <c r="E32" s="55">
        <v>150</v>
      </c>
      <c r="F32" s="7"/>
      <c r="G32" s="29"/>
      <c r="H32" s="6">
        <f t="shared" si="1"/>
        <v>0</v>
      </c>
      <c r="I32" s="6">
        <f t="shared" si="0"/>
        <v>0</v>
      </c>
      <c r="J32" s="7">
        <f t="shared" si="2"/>
        <v>0</v>
      </c>
      <c r="K32" s="4"/>
      <c r="T32" s="17"/>
    </row>
    <row r="33" spans="2:20" ht="16.5" thickBot="1">
      <c r="B33" s="27">
        <v>7</v>
      </c>
      <c r="C33" s="57" t="s">
        <v>63</v>
      </c>
      <c r="D33" s="28" t="s">
        <v>12</v>
      </c>
      <c r="E33" s="55">
        <v>150</v>
      </c>
      <c r="F33" s="7"/>
      <c r="G33" s="29"/>
      <c r="H33" s="6">
        <f t="shared" si="1"/>
        <v>0</v>
      </c>
      <c r="I33" s="6">
        <f t="shared" si="0"/>
        <v>0</v>
      </c>
      <c r="J33" s="7">
        <f t="shared" si="2"/>
        <v>0</v>
      </c>
      <c r="K33" s="4"/>
      <c r="T33" s="17"/>
    </row>
    <row r="34" spans="2:20" ht="16.5" thickBot="1">
      <c r="B34" s="27">
        <v>8</v>
      </c>
      <c r="C34" s="59" t="s">
        <v>101</v>
      </c>
      <c r="D34" s="28" t="s">
        <v>12</v>
      </c>
      <c r="E34" s="55">
        <v>200</v>
      </c>
      <c r="F34" s="7"/>
      <c r="G34" s="29"/>
      <c r="H34" s="6">
        <f t="shared" si="1"/>
        <v>0</v>
      </c>
      <c r="I34" s="6">
        <f t="shared" si="0"/>
        <v>0</v>
      </c>
      <c r="J34" s="7">
        <f t="shared" si="2"/>
        <v>0</v>
      </c>
      <c r="K34" s="4"/>
      <c r="T34" s="17"/>
    </row>
    <row r="35" spans="2:20" ht="16.5" thickBot="1">
      <c r="B35" s="27">
        <v>9</v>
      </c>
      <c r="C35" s="60" t="s">
        <v>67</v>
      </c>
      <c r="D35" s="28" t="s">
        <v>12</v>
      </c>
      <c r="E35" s="55">
        <v>150</v>
      </c>
      <c r="F35" s="7"/>
      <c r="G35" s="29"/>
      <c r="H35" s="6">
        <f t="shared" si="1"/>
        <v>0</v>
      </c>
      <c r="I35" s="6">
        <f t="shared" si="0"/>
        <v>0</v>
      </c>
      <c r="J35" s="7">
        <f t="shared" si="2"/>
        <v>0</v>
      </c>
      <c r="K35" s="4"/>
      <c r="T35" s="17"/>
    </row>
    <row r="36" spans="2:20" ht="16.5" thickBot="1">
      <c r="B36" s="27">
        <v>10</v>
      </c>
      <c r="C36" s="60" t="s">
        <v>77</v>
      </c>
      <c r="D36" s="28" t="s">
        <v>12</v>
      </c>
      <c r="E36" s="55">
        <v>200</v>
      </c>
      <c r="F36" s="7"/>
      <c r="G36" s="29"/>
      <c r="H36" s="6">
        <f t="shared" si="1"/>
        <v>0</v>
      </c>
      <c r="I36" s="6">
        <f t="shared" si="0"/>
        <v>0</v>
      </c>
      <c r="J36" s="7">
        <f t="shared" si="2"/>
        <v>0</v>
      </c>
      <c r="K36" s="4"/>
      <c r="T36" s="17"/>
    </row>
    <row r="37" spans="2:20" ht="16.5" thickBot="1">
      <c r="B37" s="27">
        <v>11</v>
      </c>
      <c r="C37" s="57" t="s">
        <v>75</v>
      </c>
      <c r="D37" s="28" t="s">
        <v>12</v>
      </c>
      <c r="E37" s="55">
        <v>20</v>
      </c>
      <c r="F37" s="7"/>
      <c r="G37" s="29"/>
      <c r="H37" s="6">
        <f t="shared" si="1"/>
        <v>0</v>
      </c>
      <c r="I37" s="6">
        <f t="shared" si="0"/>
        <v>0</v>
      </c>
      <c r="J37" s="7">
        <f t="shared" si="2"/>
        <v>0</v>
      </c>
      <c r="K37" s="4"/>
      <c r="T37" s="17"/>
    </row>
    <row r="38" spans="2:20" ht="16.5" thickBot="1">
      <c r="B38" s="27">
        <v>12</v>
      </c>
      <c r="C38" s="57" t="s">
        <v>62</v>
      </c>
      <c r="D38" s="28" t="s">
        <v>12</v>
      </c>
      <c r="E38" s="55">
        <v>200</v>
      </c>
      <c r="F38" s="7"/>
      <c r="G38" s="29"/>
      <c r="H38" s="6">
        <f t="shared" si="1"/>
        <v>0</v>
      </c>
      <c r="I38" s="6">
        <f t="shared" si="0"/>
        <v>0</v>
      </c>
      <c r="J38" s="7">
        <f t="shared" si="2"/>
        <v>0</v>
      </c>
      <c r="K38" s="4"/>
      <c r="T38" s="17"/>
    </row>
    <row r="39" spans="2:20" ht="16.5" thickBot="1">
      <c r="B39" s="27">
        <v>13</v>
      </c>
      <c r="C39" s="57" t="s">
        <v>68</v>
      </c>
      <c r="D39" s="28" t="s">
        <v>12</v>
      </c>
      <c r="E39" s="55">
        <v>150</v>
      </c>
      <c r="F39" s="7"/>
      <c r="G39" s="29"/>
      <c r="H39" s="6">
        <f t="shared" si="1"/>
        <v>0</v>
      </c>
      <c r="I39" s="6">
        <f t="shared" si="0"/>
        <v>0</v>
      </c>
      <c r="J39" s="7">
        <f t="shared" si="2"/>
        <v>0</v>
      </c>
      <c r="K39" s="4"/>
      <c r="T39" s="17"/>
    </row>
    <row r="40" spans="2:20" ht="16.5" thickBot="1">
      <c r="B40" s="27">
        <v>14</v>
      </c>
      <c r="C40" s="57" t="s">
        <v>72</v>
      </c>
      <c r="D40" s="28" t="s">
        <v>12</v>
      </c>
      <c r="E40" s="55">
        <v>200</v>
      </c>
      <c r="F40" s="7"/>
      <c r="G40" s="29"/>
      <c r="H40" s="6">
        <f t="shared" si="1"/>
        <v>0</v>
      </c>
      <c r="I40" s="6">
        <f t="shared" si="0"/>
        <v>0</v>
      </c>
      <c r="J40" s="7">
        <f t="shared" si="2"/>
        <v>0</v>
      </c>
      <c r="K40" s="4"/>
      <c r="T40" s="17"/>
    </row>
    <row r="41" spans="2:20" ht="16.5" thickBot="1">
      <c r="B41" s="27">
        <v>15</v>
      </c>
      <c r="C41" s="61" t="s">
        <v>70</v>
      </c>
      <c r="D41" s="28" t="s">
        <v>12</v>
      </c>
      <c r="E41" s="56">
        <v>300</v>
      </c>
      <c r="F41" s="7"/>
      <c r="G41" s="29"/>
      <c r="H41" s="6">
        <f t="shared" si="1"/>
        <v>0</v>
      </c>
      <c r="I41" s="6">
        <f t="shared" si="0"/>
        <v>0</v>
      </c>
      <c r="J41" s="7">
        <f t="shared" si="2"/>
        <v>0</v>
      </c>
      <c r="K41" s="4"/>
      <c r="T41" s="17"/>
    </row>
    <row r="42" spans="2:20" ht="16.5" thickBot="1">
      <c r="B42" s="27">
        <v>16</v>
      </c>
      <c r="C42" s="57" t="s">
        <v>71</v>
      </c>
      <c r="D42" s="28" t="s">
        <v>12</v>
      </c>
      <c r="E42" s="55">
        <v>200</v>
      </c>
      <c r="F42" s="7"/>
      <c r="G42" s="29"/>
      <c r="H42" s="6">
        <f t="shared" si="1"/>
        <v>0</v>
      </c>
      <c r="I42" s="6">
        <f t="shared" si="0"/>
        <v>0</v>
      </c>
      <c r="J42" s="7">
        <f t="shared" si="2"/>
        <v>0</v>
      </c>
      <c r="K42" s="4"/>
      <c r="T42" s="17"/>
    </row>
    <row r="43" spans="2:20" ht="16.5" thickBot="1">
      <c r="B43" s="27">
        <v>17</v>
      </c>
      <c r="C43" s="57" t="s">
        <v>73</v>
      </c>
      <c r="D43" s="28" t="s">
        <v>12</v>
      </c>
      <c r="E43" s="55">
        <v>700</v>
      </c>
      <c r="F43" s="7"/>
      <c r="G43" s="29"/>
      <c r="H43" s="6">
        <f t="shared" si="1"/>
        <v>0</v>
      </c>
      <c r="I43" s="6">
        <f t="shared" si="0"/>
        <v>0</v>
      </c>
      <c r="J43" s="7">
        <f t="shared" si="2"/>
        <v>0</v>
      </c>
      <c r="K43" s="4"/>
      <c r="T43" s="17"/>
    </row>
    <row r="44" spans="2:20" ht="16.5" thickBot="1">
      <c r="B44" s="27">
        <v>18</v>
      </c>
      <c r="C44" s="57" t="s">
        <v>64</v>
      </c>
      <c r="D44" s="28" t="s">
        <v>12</v>
      </c>
      <c r="E44" s="55">
        <v>90</v>
      </c>
      <c r="F44" s="7"/>
      <c r="G44" s="29"/>
      <c r="H44" s="6">
        <f t="shared" si="1"/>
        <v>0</v>
      </c>
      <c r="I44" s="6">
        <f t="shared" si="0"/>
        <v>0</v>
      </c>
      <c r="J44" s="7">
        <f t="shared" si="2"/>
        <v>0</v>
      </c>
      <c r="K44" s="4"/>
      <c r="T44" s="17"/>
    </row>
    <row r="45" spans="2:20" ht="16.5" thickBot="1">
      <c r="B45" s="27">
        <v>19</v>
      </c>
      <c r="C45" s="57" t="s">
        <v>69</v>
      </c>
      <c r="D45" s="28" t="s">
        <v>12</v>
      </c>
      <c r="E45" s="55">
        <v>80</v>
      </c>
      <c r="F45" s="7"/>
      <c r="G45" s="29"/>
      <c r="H45" s="6">
        <f t="shared" si="1"/>
        <v>0</v>
      </c>
      <c r="I45" s="6">
        <f t="shared" si="0"/>
        <v>0</v>
      </c>
      <c r="J45" s="7">
        <f t="shared" si="2"/>
        <v>0</v>
      </c>
      <c r="K45" s="4"/>
      <c r="T45" s="17"/>
    </row>
    <row r="46" spans="2:20" ht="16.5" thickBot="1">
      <c r="B46" s="27">
        <v>20</v>
      </c>
      <c r="C46" s="57" t="s">
        <v>65</v>
      </c>
      <c r="D46" s="28" t="s">
        <v>12</v>
      </c>
      <c r="E46" s="55">
        <v>90</v>
      </c>
      <c r="F46" s="7"/>
      <c r="G46" s="29"/>
      <c r="H46" s="6">
        <f t="shared" si="1"/>
        <v>0</v>
      </c>
      <c r="I46" s="6">
        <f t="shared" si="0"/>
        <v>0</v>
      </c>
      <c r="J46" s="7">
        <f t="shared" si="2"/>
        <v>0</v>
      </c>
      <c r="K46" s="4"/>
      <c r="T46" s="17"/>
    </row>
    <row r="47" spans="2:20" ht="16.5" thickBot="1">
      <c r="B47" s="27">
        <v>21</v>
      </c>
      <c r="C47" s="57" t="s">
        <v>74</v>
      </c>
      <c r="D47" s="28" t="s">
        <v>12</v>
      </c>
      <c r="E47" s="55">
        <v>90</v>
      </c>
      <c r="F47" s="7"/>
      <c r="G47" s="29"/>
      <c r="H47" s="6">
        <f t="shared" si="1"/>
        <v>0</v>
      </c>
      <c r="I47" s="6">
        <f t="shared" si="0"/>
        <v>0</v>
      </c>
      <c r="J47" s="7">
        <f t="shared" si="2"/>
        <v>0</v>
      </c>
      <c r="K47" s="4"/>
      <c r="T47" s="17"/>
    </row>
    <row r="48" spans="2:20" ht="16.5" thickBot="1">
      <c r="B48" s="27">
        <v>22</v>
      </c>
      <c r="C48" s="57" t="s">
        <v>60</v>
      </c>
      <c r="D48" s="28" t="s">
        <v>12</v>
      </c>
      <c r="E48" s="55">
        <v>120</v>
      </c>
      <c r="F48" s="7"/>
      <c r="G48" s="29"/>
      <c r="H48" s="6">
        <f t="shared" si="1"/>
        <v>0</v>
      </c>
      <c r="I48" s="6">
        <f t="shared" si="0"/>
        <v>0</v>
      </c>
      <c r="J48" s="7">
        <f t="shared" si="2"/>
        <v>0</v>
      </c>
      <c r="K48" s="4"/>
      <c r="T48" s="17"/>
    </row>
    <row r="49" spans="2:20" ht="16.5" thickBot="1">
      <c r="B49" s="27">
        <v>23</v>
      </c>
      <c r="C49" s="57" t="s">
        <v>57</v>
      </c>
      <c r="D49" s="28" t="s">
        <v>12</v>
      </c>
      <c r="E49" s="55">
        <v>150</v>
      </c>
      <c r="F49" s="7"/>
      <c r="G49" s="29"/>
      <c r="H49" s="6">
        <f t="shared" si="1"/>
        <v>0</v>
      </c>
      <c r="I49" s="6">
        <f t="shared" si="0"/>
        <v>0</v>
      </c>
      <c r="J49" s="7">
        <f t="shared" si="2"/>
        <v>0</v>
      </c>
      <c r="K49" s="4"/>
      <c r="T49" s="17"/>
    </row>
    <row r="50" spans="2:20" ht="16.5" thickBot="1">
      <c r="B50" s="27">
        <v>24</v>
      </c>
      <c r="C50" s="57" t="s">
        <v>80</v>
      </c>
      <c r="D50" s="28" t="s">
        <v>12</v>
      </c>
      <c r="E50" s="55">
        <v>70</v>
      </c>
      <c r="F50" s="7"/>
      <c r="G50" s="29"/>
      <c r="H50" s="6">
        <f t="shared" si="1"/>
        <v>0</v>
      </c>
      <c r="I50" s="6">
        <f t="shared" si="0"/>
        <v>0</v>
      </c>
      <c r="J50" s="7">
        <f t="shared" si="2"/>
        <v>0</v>
      </c>
      <c r="K50" s="4"/>
      <c r="T50" s="17"/>
    </row>
    <row r="51" spans="2:20" ht="16.5" thickBot="1">
      <c r="B51" s="27">
        <v>25</v>
      </c>
      <c r="C51" s="57" t="s">
        <v>88</v>
      </c>
      <c r="D51" s="28" t="s">
        <v>12</v>
      </c>
      <c r="E51" s="55">
        <v>70</v>
      </c>
      <c r="F51" s="7"/>
      <c r="G51" s="29"/>
      <c r="H51" s="6">
        <f t="shared" si="1"/>
        <v>0</v>
      </c>
      <c r="I51" s="6">
        <f t="shared" si="0"/>
        <v>0</v>
      </c>
      <c r="J51" s="7">
        <f t="shared" si="2"/>
        <v>0</v>
      </c>
      <c r="K51" s="4"/>
      <c r="T51" s="17"/>
    </row>
    <row r="52" spans="2:20" ht="16.5" thickBot="1">
      <c r="B52" s="27">
        <v>26</v>
      </c>
      <c r="C52" s="57" t="s">
        <v>86</v>
      </c>
      <c r="D52" s="28" t="s">
        <v>12</v>
      </c>
      <c r="E52" s="55">
        <v>80</v>
      </c>
      <c r="F52" s="7"/>
      <c r="G52" s="29"/>
      <c r="H52" s="6">
        <f t="shared" si="1"/>
        <v>0</v>
      </c>
      <c r="I52" s="6">
        <f t="shared" si="0"/>
        <v>0</v>
      </c>
      <c r="J52" s="7">
        <f t="shared" si="2"/>
        <v>0</v>
      </c>
      <c r="K52" s="4"/>
      <c r="T52" s="17"/>
    </row>
    <row r="53" spans="2:20" ht="16.5" thickBot="1">
      <c r="B53" s="27">
        <v>27</v>
      </c>
      <c r="C53" s="57" t="s">
        <v>87</v>
      </c>
      <c r="D53" s="28" t="s">
        <v>12</v>
      </c>
      <c r="E53" s="55">
        <v>80</v>
      </c>
      <c r="F53" s="7"/>
      <c r="G53" s="29"/>
      <c r="H53" s="6">
        <f t="shared" si="1"/>
        <v>0</v>
      </c>
      <c r="I53" s="6">
        <f t="shared" si="0"/>
        <v>0</v>
      </c>
      <c r="J53" s="7">
        <f t="shared" si="2"/>
        <v>0</v>
      </c>
      <c r="K53" s="4"/>
      <c r="T53" s="17"/>
    </row>
    <row r="54" spans="2:20" ht="16.5" thickBot="1">
      <c r="B54" s="27">
        <v>28</v>
      </c>
      <c r="C54" s="57" t="s">
        <v>58</v>
      </c>
      <c r="D54" s="28" t="s">
        <v>12</v>
      </c>
      <c r="E54" s="55">
        <v>300</v>
      </c>
      <c r="F54" s="7"/>
      <c r="G54" s="29"/>
      <c r="H54" s="6">
        <f t="shared" si="1"/>
        <v>0</v>
      </c>
      <c r="I54" s="6">
        <f t="shared" si="0"/>
        <v>0</v>
      </c>
      <c r="J54" s="7">
        <f t="shared" si="2"/>
        <v>0</v>
      </c>
      <c r="K54" s="4"/>
      <c r="T54" s="17"/>
    </row>
    <row r="55" spans="2:20" ht="16.5" thickBot="1">
      <c r="B55" s="27">
        <v>29</v>
      </c>
      <c r="C55" s="57" t="s">
        <v>105</v>
      </c>
      <c r="D55" s="28" t="s">
        <v>12</v>
      </c>
      <c r="E55" s="55">
        <v>100</v>
      </c>
      <c r="F55" s="7"/>
      <c r="G55" s="29"/>
      <c r="H55" s="6">
        <f t="shared" si="1"/>
        <v>0</v>
      </c>
      <c r="I55" s="6">
        <f t="shared" si="0"/>
        <v>0</v>
      </c>
      <c r="J55" s="7">
        <f t="shared" si="2"/>
        <v>0</v>
      </c>
      <c r="K55" s="4"/>
      <c r="T55" s="17"/>
    </row>
    <row r="56" spans="2:20" ht="16.5" thickBot="1">
      <c r="B56" s="27">
        <v>30</v>
      </c>
      <c r="C56" s="57" t="s">
        <v>106</v>
      </c>
      <c r="D56" s="28" t="s">
        <v>12</v>
      </c>
      <c r="E56" s="55">
        <v>40</v>
      </c>
      <c r="F56" s="7"/>
      <c r="G56" s="29"/>
      <c r="H56" s="6">
        <f t="shared" si="1"/>
        <v>0</v>
      </c>
      <c r="I56" s="6">
        <f t="shared" si="0"/>
        <v>0</v>
      </c>
      <c r="J56" s="7">
        <f t="shared" si="2"/>
        <v>0</v>
      </c>
      <c r="K56" s="4"/>
      <c r="T56" s="17"/>
    </row>
    <row r="57" spans="2:20" ht="16.5" thickBot="1">
      <c r="B57" s="27">
        <v>31</v>
      </c>
      <c r="C57" s="57" t="s">
        <v>85</v>
      </c>
      <c r="D57" s="28" t="s">
        <v>12</v>
      </c>
      <c r="E57" s="55">
        <v>80</v>
      </c>
      <c r="F57" s="7"/>
      <c r="G57" s="29"/>
      <c r="H57" s="6">
        <f t="shared" si="1"/>
        <v>0</v>
      </c>
      <c r="I57" s="6">
        <f t="shared" si="0"/>
        <v>0</v>
      </c>
      <c r="J57" s="7">
        <f t="shared" si="2"/>
        <v>0</v>
      </c>
      <c r="K57" s="4"/>
      <c r="T57" s="17"/>
    </row>
    <row r="58" spans="2:20" ht="16.5" thickBot="1">
      <c r="B58" s="27">
        <v>32</v>
      </c>
      <c r="C58" s="57" t="s">
        <v>81</v>
      </c>
      <c r="D58" s="28" t="s">
        <v>12</v>
      </c>
      <c r="E58" s="55">
        <v>70</v>
      </c>
      <c r="F58" s="7"/>
      <c r="G58" s="29"/>
      <c r="H58" s="6">
        <f t="shared" si="1"/>
        <v>0</v>
      </c>
      <c r="I58" s="6">
        <f t="shared" si="0"/>
        <v>0</v>
      </c>
      <c r="J58" s="7">
        <f t="shared" si="2"/>
        <v>0</v>
      </c>
      <c r="K58" s="4"/>
      <c r="T58" s="17"/>
    </row>
    <row r="59" spans="2:20" ht="16.5" thickBot="1">
      <c r="B59" s="27">
        <v>33</v>
      </c>
      <c r="C59" s="57" t="s">
        <v>78</v>
      </c>
      <c r="D59" s="28" t="s">
        <v>12</v>
      </c>
      <c r="E59" s="55">
        <v>40</v>
      </c>
      <c r="F59" s="7"/>
      <c r="G59" s="29"/>
      <c r="H59" s="6">
        <f t="shared" si="1"/>
        <v>0</v>
      </c>
      <c r="I59" s="6">
        <f t="shared" si="0"/>
        <v>0</v>
      </c>
      <c r="J59" s="7">
        <f t="shared" si="2"/>
        <v>0</v>
      </c>
      <c r="K59" s="4"/>
      <c r="T59" s="17"/>
    </row>
    <row r="60" spans="2:20" ht="16.5" thickBot="1">
      <c r="B60" s="28">
        <v>34</v>
      </c>
      <c r="C60" s="57" t="s">
        <v>76</v>
      </c>
      <c r="D60" s="28" t="s">
        <v>12</v>
      </c>
      <c r="E60" s="55">
        <v>70</v>
      </c>
      <c r="F60" s="7"/>
      <c r="G60" s="29"/>
      <c r="H60" s="6">
        <f t="shared" si="1"/>
        <v>0</v>
      </c>
      <c r="I60" s="6">
        <f t="shared" si="0"/>
        <v>0</v>
      </c>
      <c r="J60" s="7">
        <f t="shared" si="2"/>
        <v>0</v>
      </c>
      <c r="K60" s="4"/>
      <c r="T60" s="17"/>
    </row>
    <row r="61" spans="2:20" ht="15.75" thickBot="1">
      <c r="C61" s="31"/>
      <c r="E61" s="31"/>
      <c r="H61" s="32" t="s">
        <v>22</v>
      </c>
      <c r="I61" s="33">
        <f>ROUND(SUM(I27:I60),2)</f>
        <v>0</v>
      </c>
      <c r="J61" s="33">
        <f>ROUND(SUM(J27:J60),2)</f>
        <v>0</v>
      </c>
      <c r="T61" s="17"/>
    </row>
    <row r="62" spans="2:20">
      <c r="H62" s="8"/>
      <c r="I62" s="8"/>
      <c r="J62" s="9"/>
      <c r="T62" s="17"/>
    </row>
    <row r="63" spans="2:20">
      <c r="T63" s="17"/>
    </row>
    <row r="64" spans="2:20">
      <c r="C64" s="79" t="s">
        <v>122</v>
      </c>
      <c r="D64" s="79"/>
      <c r="E64" s="79"/>
      <c r="F64" s="79"/>
      <c r="G64" s="79"/>
      <c r="H64" s="79"/>
      <c r="I64" s="79"/>
      <c r="T64" s="17"/>
    </row>
    <row r="65" spans="2:20">
      <c r="T65" s="4"/>
    </row>
    <row r="66" spans="2:20">
      <c r="B66" s="78" t="s">
        <v>89</v>
      </c>
      <c r="C66" s="78"/>
      <c r="D66" s="78"/>
      <c r="E66" s="78"/>
      <c r="F66" s="78"/>
      <c r="G66" s="78"/>
      <c r="H66" s="78"/>
      <c r="I66" s="78"/>
      <c r="J66" s="78"/>
    </row>
    <row r="67" spans="2:20">
      <c r="B67" s="5"/>
      <c r="C67" s="5"/>
      <c r="D67" s="5"/>
      <c r="E67" s="5"/>
      <c r="F67" s="5"/>
      <c r="G67" s="5"/>
      <c r="H67" s="5"/>
      <c r="I67" s="5"/>
      <c r="J67" s="5"/>
    </row>
    <row r="68" spans="2:20">
      <c r="C68" s="70" t="s">
        <v>108</v>
      </c>
      <c r="D68" s="71"/>
      <c r="E68" s="71"/>
      <c r="F68" s="71"/>
      <c r="G68" s="71"/>
      <c r="H68" s="71"/>
      <c r="I68" s="71"/>
    </row>
    <row r="69" spans="2:20">
      <c r="C69" s="71"/>
      <c r="D69" s="71"/>
      <c r="E69" s="71"/>
      <c r="F69" s="71"/>
      <c r="G69" s="71"/>
      <c r="H69" s="71"/>
      <c r="I69" s="71"/>
    </row>
    <row r="70" spans="2:20">
      <c r="C70" s="71"/>
      <c r="D70" s="71"/>
      <c r="E70" s="71"/>
      <c r="F70" s="71"/>
      <c r="G70" s="71"/>
      <c r="H70" s="71"/>
      <c r="I70" s="71"/>
    </row>
    <row r="71" spans="2:20">
      <c r="C71" s="13"/>
      <c r="G71" s="14"/>
      <c r="H71" s="14"/>
      <c r="I71" s="14"/>
      <c r="J71" s="15"/>
    </row>
    <row r="72" spans="2:20">
      <c r="G72" s="16"/>
      <c r="H72" s="16"/>
      <c r="I72" s="16"/>
      <c r="J72" s="15"/>
    </row>
    <row r="73" spans="2:20">
      <c r="G73" s="14"/>
      <c r="H73" s="14"/>
      <c r="I73" s="14"/>
      <c r="J73" s="15"/>
    </row>
  </sheetData>
  <mergeCells count="14">
    <mergeCell ref="C68:I70"/>
    <mergeCell ref="J22:J25"/>
    <mergeCell ref="C64:I64"/>
    <mergeCell ref="B66:J66"/>
    <mergeCell ref="C18:J18"/>
    <mergeCell ref="C19:J19"/>
    <mergeCell ref="B22:B25"/>
    <mergeCell ref="C22:C25"/>
    <mergeCell ref="D22:D25"/>
    <mergeCell ref="E22:E25"/>
    <mergeCell ref="F22:F25"/>
    <mergeCell ref="G22:G25"/>
    <mergeCell ref="H22:H25"/>
    <mergeCell ref="I22:I25"/>
  </mergeCells>
  <pageMargins left="0.7" right="0.7" top="0.75" bottom="0.75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48"/>
  <sheetViews>
    <sheetView zoomScale="80" zoomScaleNormal="80" workbookViewId="0">
      <selection activeCell="Q25" sqref="Q25"/>
    </sheetView>
  </sheetViews>
  <sheetFormatPr defaultRowHeight="15"/>
  <cols>
    <col min="3" max="3" width="49" customWidth="1"/>
    <col min="5" max="5" width="12.140625" customWidth="1"/>
    <col min="6" max="7" width="11.7109375" customWidth="1"/>
    <col min="8" max="8" width="12.28515625" customWidth="1"/>
    <col min="9" max="9" width="13.85546875" customWidth="1"/>
    <col min="10" max="10" width="18.42578125" customWidth="1"/>
    <col min="12" max="12" width="11.85546875" bestFit="1" customWidth="1"/>
  </cols>
  <sheetData>
    <row r="5" spans="3:9">
      <c r="C5" s="1"/>
    </row>
    <row r="8" spans="3:9" ht="15.75">
      <c r="G8" s="77" t="s">
        <v>119</v>
      </c>
      <c r="H8" s="77"/>
      <c r="I8" s="77"/>
    </row>
    <row r="12" spans="3:9" ht="15.75">
      <c r="C12" s="2" t="s">
        <v>0</v>
      </c>
      <c r="D12" s="2" t="s">
        <v>1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2</v>
      </c>
      <c r="D14" s="2" t="s">
        <v>1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12" ht="15.75">
      <c r="C17" s="3"/>
      <c r="D17" s="2"/>
      <c r="E17" s="3"/>
      <c r="F17" s="3"/>
      <c r="I17" s="3"/>
    </row>
    <row r="18" spans="2:12" ht="15" customHeight="1">
      <c r="B18" s="72" t="s">
        <v>98</v>
      </c>
      <c r="C18" s="72"/>
      <c r="D18" s="72"/>
      <c r="E18" s="72"/>
      <c r="F18" s="72"/>
      <c r="G18" s="72"/>
      <c r="H18" s="72"/>
      <c r="I18" s="72"/>
    </row>
    <row r="19" spans="2:12" ht="15" customHeight="1">
      <c r="B19" s="73" t="s">
        <v>95</v>
      </c>
      <c r="C19" s="73"/>
      <c r="D19" s="73"/>
      <c r="E19" s="73"/>
      <c r="F19" s="73"/>
      <c r="G19" s="73"/>
      <c r="H19" s="73"/>
      <c r="I19" s="73"/>
    </row>
    <row r="20" spans="2:12" ht="15.75" thickBot="1"/>
    <row r="21" spans="2:12" ht="103.5" customHeight="1">
      <c r="B21" s="74" t="s">
        <v>4</v>
      </c>
      <c r="C21" s="74" t="s">
        <v>5</v>
      </c>
      <c r="D21" s="74" t="s">
        <v>6</v>
      </c>
      <c r="E21" s="74" t="s">
        <v>7</v>
      </c>
      <c r="F21" s="74" t="s">
        <v>8</v>
      </c>
      <c r="G21" s="74" t="s">
        <v>9</v>
      </c>
      <c r="H21" s="74" t="s">
        <v>10</v>
      </c>
      <c r="I21" s="74" t="s">
        <v>107</v>
      </c>
      <c r="J21" s="74" t="s">
        <v>121</v>
      </c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</row>
    <row r="24" spans="2:12" ht="15.75" thickBot="1">
      <c r="B24" s="76"/>
      <c r="C24" s="76"/>
      <c r="D24" s="76"/>
      <c r="E24" s="76"/>
      <c r="F24" s="76"/>
      <c r="G24" s="76"/>
      <c r="H24" s="76"/>
      <c r="I24" s="76"/>
      <c r="J24" s="76"/>
    </row>
    <row r="25" spans="2:12" ht="15.75" thickBot="1">
      <c r="B25" s="27">
        <v>1</v>
      </c>
      <c r="C25" s="27">
        <v>2</v>
      </c>
      <c r="D25" s="27">
        <v>3</v>
      </c>
      <c r="E25" s="27">
        <v>4</v>
      </c>
      <c r="F25" s="27">
        <v>5</v>
      </c>
      <c r="G25" s="27">
        <v>6</v>
      </c>
      <c r="H25" s="27">
        <v>7</v>
      </c>
      <c r="I25" s="27">
        <v>8</v>
      </c>
      <c r="J25" s="27">
        <v>9</v>
      </c>
      <c r="K25" s="4"/>
      <c r="L25" s="4"/>
    </row>
    <row r="26" spans="2:12" ht="16.5" thickBot="1">
      <c r="B26" s="34">
        <v>1</v>
      </c>
      <c r="C26" s="65" t="s">
        <v>11</v>
      </c>
      <c r="D26" s="11" t="s">
        <v>12</v>
      </c>
      <c r="E26" s="55">
        <v>300</v>
      </c>
      <c r="F26" s="7"/>
      <c r="G26" s="10"/>
      <c r="H26" s="6">
        <f t="shared" ref="H26:H38" si="0">ROUND(F26+ROUND(F26*G26,2),2)</f>
        <v>0</v>
      </c>
      <c r="I26" s="6">
        <f t="shared" ref="I26:I38" si="1">ROUND(E26*F26,2)</f>
        <v>0</v>
      </c>
      <c r="J26" s="7">
        <f>ROUND(I26*105%,2)</f>
        <v>0</v>
      </c>
    </row>
    <row r="27" spans="2:12" ht="16.5" thickBot="1">
      <c r="B27" s="34">
        <v>2</v>
      </c>
      <c r="C27" s="65" t="s">
        <v>13</v>
      </c>
      <c r="D27" s="11" t="s">
        <v>12</v>
      </c>
      <c r="E27" s="55">
        <v>1000</v>
      </c>
      <c r="F27" s="7"/>
      <c r="G27" s="10"/>
      <c r="H27" s="6">
        <f t="shared" si="0"/>
        <v>0</v>
      </c>
      <c r="I27" s="6">
        <f t="shared" si="1"/>
        <v>0</v>
      </c>
      <c r="J27" s="7">
        <f t="shared" ref="J27:J38" si="2">ROUND(I27*105%,2)</f>
        <v>0</v>
      </c>
    </row>
    <row r="28" spans="2:12" ht="16.5" thickBot="1">
      <c r="B28" s="34">
        <v>3</v>
      </c>
      <c r="C28" s="42" t="s">
        <v>14</v>
      </c>
      <c r="D28" s="11" t="s">
        <v>12</v>
      </c>
      <c r="E28" s="66">
        <v>400</v>
      </c>
      <c r="F28" s="7"/>
      <c r="G28" s="10"/>
      <c r="H28" s="6">
        <f t="shared" si="0"/>
        <v>0</v>
      </c>
      <c r="I28" s="6">
        <f t="shared" si="1"/>
        <v>0</v>
      </c>
      <c r="J28" s="7">
        <f t="shared" si="2"/>
        <v>0</v>
      </c>
    </row>
    <row r="29" spans="2:12" ht="16.5" thickBot="1">
      <c r="B29" s="34">
        <v>4</v>
      </c>
      <c r="C29" s="42" t="s">
        <v>15</v>
      </c>
      <c r="D29" s="11" t="s">
        <v>12</v>
      </c>
      <c r="E29" s="66">
        <v>400</v>
      </c>
      <c r="F29" s="7"/>
      <c r="G29" s="10"/>
      <c r="H29" s="6">
        <f t="shared" si="0"/>
        <v>0</v>
      </c>
      <c r="I29" s="6">
        <f t="shared" si="1"/>
        <v>0</v>
      </c>
      <c r="J29" s="7">
        <f t="shared" si="2"/>
        <v>0</v>
      </c>
    </row>
    <row r="30" spans="2:12" ht="16.5" thickBot="1">
      <c r="B30" s="34">
        <v>5</v>
      </c>
      <c r="C30" s="42" t="s">
        <v>26</v>
      </c>
      <c r="D30" s="11" t="s">
        <v>12</v>
      </c>
      <c r="E30" s="55">
        <v>100</v>
      </c>
      <c r="F30" s="7"/>
      <c r="G30" s="10"/>
      <c r="H30" s="6">
        <f t="shared" si="0"/>
        <v>0</v>
      </c>
      <c r="I30" s="6">
        <f t="shared" si="1"/>
        <v>0</v>
      </c>
      <c r="J30" s="7">
        <f t="shared" si="2"/>
        <v>0</v>
      </c>
    </row>
    <row r="31" spans="2:12" ht="16.5" thickBot="1">
      <c r="B31" s="34">
        <v>6</v>
      </c>
      <c r="C31" s="42" t="s">
        <v>16</v>
      </c>
      <c r="D31" s="11" t="s">
        <v>12</v>
      </c>
      <c r="E31" s="55">
        <v>200</v>
      </c>
      <c r="F31" s="7"/>
      <c r="G31" s="10"/>
      <c r="H31" s="6">
        <f t="shared" si="0"/>
        <v>0</v>
      </c>
      <c r="I31" s="6">
        <f t="shared" si="1"/>
        <v>0</v>
      </c>
      <c r="J31" s="7">
        <f t="shared" si="2"/>
        <v>0</v>
      </c>
    </row>
    <row r="32" spans="2:12" ht="16.5" thickBot="1">
      <c r="B32" s="34">
        <v>7</v>
      </c>
      <c r="C32" s="42" t="s">
        <v>29</v>
      </c>
      <c r="D32" s="11" t="s">
        <v>12</v>
      </c>
      <c r="E32" s="55">
        <v>200</v>
      </c>
      <c r="F32" s="7"/>
      <c r="G32" s="10"/>
      <c r="H32" s="6">
        <f t="shared" si="0"/>
        <v>0</v>
      </c>
      <c r="I32" s="6">
        <f t="shared" si="1"/>
        <v>0</v>
      </c>
      <c r="J32" s="7">
        <f t="shared" si="2"/>
        <v>0</v>
      </c>
    </row>
    <row r="33" spans="2:12" ht="16.5" thickBot="1">
      <c r="B33" s="34">
        <v>8</v>
      </c>
      <c r="C33" s="42" t="s">
        <v>23</v>
      </c>
      <c r="D33" s="11" t="s">
        <v>12</v>
      </c>
      <c r="E33" s="55">
        <v>20</v>
      </c>
      <c r="F33" s="7"/>
      <c r="G33" s="10"/>
      <c r="H33" s="6">
        <f t="shared" si="0"/>
        <v>0</v>
      </c>
      <c r="I33" s="6">
        <f t="shared" si="1"/>
        <v>0</v>
      </c>
      <c r="J33" s="7">
        <f t="shared" si="2"/>
        <v>0</v>
      </c>
    </row>
    <row r="34" spans="2:12" ht="16.5" thickBot="1">
      <c r="B34" s="34">
        <v>9</v>
      </c>
      <c r="C34" s="42" t="s">
        <v>30</v>
      </c>
      <c r="D34" s="11" t="s">
        <v>12</v>
      </c>
      <c r="E34" s="55">
        <v>50</v>
      </c>
      <c r="F34" s="7"/>
      <c r="G34" s="10"/>
      <c r="H34" s="6">
        <f t="shared" si="0"/>
        <v>0</v>
      </c>
      <c r="I34" s="6">
        <f t="shared" si="1"/>
        <v>0</v>
      </c>
      <c r="J34" s="7">
        <f t="shared" si="2"/>
        <v>0</v>
      </c>
    </row>
    <row r="35" spans="2:12" ht="16.5" thickBot="1">
      <c r="B35" s="34">
        <v>10</v>
      </c>
      <c r="C35" s="43" t="s">
        <v>31</v>
      </c>
      <c r="D35" s="11" t="s">
        <v>12</v>
      </c>
      <c r="E35" s="56">
        <v>50</v>
      </c>
      <c r="F35" s="7"/>
      <c r="G35" s="10"/>
      <c r="H35" s="6">
        <f t="shared" si="0"/>
        <v>0</v>
      </c>
      <c r="I35" s="6">
        <f t="shared" si="1"/>
        <v>0</v>
      </c>
      <c r="J35" s="7">
        <f t="shared" si="2"/>
        <v>0</v>
      </c>
    </row>
    <row r="36" spans="2:12" ht="16.5" thickBot="1">
      <c r="B36" s="34">
        <v>11</v>
      </c>
      <c r="C36" s="42" t="s">
        <v>32</v>
      </c>
      <c r="D36" s="11" t="s">
        <v>12</v>
      </c>
      <c r="E36" s="55">
        <v>170</v>
      </c>
      <c r="F36" s="7"/>
      <c r="G36" s="10"/>
      <c r="H36" s="6">
        <f t="shared" si="0"/>
        <v>0</v>
      </c>
      <c r="I36" s="6">
        <f t="shared" si="1"/>
        <v>0</v>
      </c>
      <c r="J36" s="7">
        <f t="shared" si="2"/>
        <v>0</v>
      </c>
    </row>
    <row r="37" spans="2:12" ht="16.5" thickBot="1">
      <c r="B37" s="34">
        <v>12</v>
      </c>
      <c r="C37" s="42" t="s">
        <v>33</v>
      </c>
      <c r="D37" s="11" t="s">
        <v>12</v>
      </c>
      <c r="E37" s="55">
        <v>30</v>
      </c>
      <c r="F37" s="7"/>
      <c r="G37" s="10"/>
      <c r="H37" s="6">
        <f t="shared" si="0"/>
        <v>0</v>
      </c>
      <c r="I37" s="6">
        <f t="shared" si="1"/>
        <v>0</v>
      </c>
      <c r="J37" s="7">
        <f t="shared" si="2"/>
        <v>0</v>
      </c>
    </row>
    <row r="38" spans="2:12" ht="16.5" thickBot="1">
      <c r="B38" s="63">
        <v>13</v>
      </c>
      <c r="C38" s="42" t="s">
        <v>17</v>
      </c>
      <c r="D38" s="11" t="s">
        <v>12</v>
      </c>
      <c r="E38" s="55">
        <v>70</v>
      </c>
      <c r="F38" s="7"/>
      <c r="G38" s="10"/>
      <c r="H38" s="6">
        <f t="shared" si="0"/>
        <v>0</v>
      </c>
      <c r="I38" s="6">
        <f t="shared" si="1"/>
        <v>0</v>
      </c>
      <c r="J38" s="7">
        <f t="shared" si="2"/>
        <v>0</v>
      </c>
    </row>
    <row r="39" spans="2:12" ht="15.75" thickBot="1">
      <c r="C39" s="4"/>
      <c r="E39" s="64"/>
      <c r="H39" s="32" t="s">
        <v>22</v>
      </c>
      <c r="I39" s="33">
        <f>ROUND(SUM(I26:I38),2)</f>
        <v>0</v>
      </c>
      <c r="J39" s="33">
        <f>ROUND(SUM(J26:J38),2)</f>
        <v>0</v>
      </c>
    </row>
    <row r="40" spans="2:12">
      <c r="H40" s="8"/>
      <c r="I40" s="8"/>
      <c r="J40" s="9"/>
      <c r="L40" s="36"/>
    </row>
    <row r="42" spans="2:12">
      <c r="C42" s="79" t="s">
        <v>122</v>
      </c>
      <c r="D42" s="79"/>
      <c r="E42" s="79"/>
      <c r="F42" s="79"/>
      <c r="G42" s="79"/>
      <c r="H42" s="79"/>
      <c r="I42" s="79"/>
    </row>
    <row r="44" spans="2:12">
      <c r="B44" s="78" t="s">
        <v>89</v>
      </c>
      <c r="C44" s="78"/>
      <c r="D44" s="78"/>
      <c r="E44" s="78"/>
      <c r="F44" s="78"/>
      <c r="G44" s="78"/>
      <c r="H44" s="78"/>
      <c r="I44" s="78"/>
      <c r="J44" s="78"/>
    </row>
    <row r="45" spans="2:12">
      <c r="B45" s="5"/>
      <c r="C45" s="5"/>
      <c r="D45" s="5"/>
      <c r="E45" s="5"/>
      <c r="F45" s="5"/>
      <c r="G45" s="5"/>
      <c r="H45" s="5"/>
      <c r="I45" s="5"/>
      <c r="J45" s="5"/>
    </row>
    <row r="46" spans="2:12">
      <c r="C46" s="70" t="s">
        <v>108</v>
      </c>
      <c r="D46" s="71"/>
      <c r="E46" s="71"/>
      <c r="F46" s="71"/>
      <c r="G46" s="71"/>
      <c r="H46" s="71"/>
      <c r="I46" s="71"/>
    </row>
    <row r="47" spans="2:12">
      <c r="C47" s="71"/>
      <c r="D47" s="71"/>
      <c r="E47" s="71"/>
      <c r="F47" s="71"/>
      <c r="G47" s="71"/>
      <c r="H47" s="71"/>
      <c r="I47" s="71"/>
    </row>
    <row r="48" spans="2:12">
      <c r="C48" s="71"/>
      <c r="D48" s="71"/>
      <c r="E48" s="71"/>
      <c r="F48" s="71"/>
      <c r="G48" s="71"/>
      <c r="H48" s="71"/>
      <c r="I48" s="71"/>
    </row>
  </sheetData>
  <mergeCells count="15">
    <mergeCell ref="G8:I8"/>
    <mergeCell ref="B18:I18"/>
    <mergeCell ref="B19:I19"/>
    <mergeCell ref="B21:B24"/>
    <mergeCell ref="C21:C24"/>
    <mergeCell ref="D21:D24"/>
    <mergeCell ref="E21:E24"/>
    <mergeCell ref="F21:F24"/>
    <mergeCell ref="G21:G24"/>
    <mergeCell ref="H21:H24"/>
    <mergeCell ref="C46:I48"/>
    <mergeCell ref="I21:I24"/>
    <mergeCell ref="J21:J24"/>
    <mergeCell ref="C42:I42"/>
    <mergeCell ref="B44:J44"/>
  </mergeCells>
  <pageMargins left="0.7" right="0.7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48"/>
  <sheetViews>
    <sheetView tabSelected="1" topLeftCell="A7" zoomScale="80" zoomScaleNormal="80" workbookViewId="0">
      <selection activeCell="P42" sqref="P42"/>
    </sheetView>
  </sheetViews>
  <sheetFormatPr defaultRowHeight="15"/>
  <cols>
    <col min="3" max="3" width="49" customWidth="1"/>
    <col min="5" max="5" width="12" customWidth="1"/>
    <col min="6" max="7" width="11.7109375" customWidth="1"/>
    <col min="8" max="8" width="12.28515625" customWidth="1"/>
    <col min="9" max="9" width="13.85546875" customWidth="1"/>
    <col min="10" max="10" width="16.28515625" customWidth="1"/>
    <col min="11" max="11" width="11.85546875" bestFit="1" customWidth="1"/>
    <col min="12" max="12" width="13.42578125" bestFit="1" customWidth="1"/>
  </cols>
  <sheetData>
    <row r="5" spans="3:9">
      <c r="C5" s="1"/>
    </row>
    <row r="8" spans="3:9" ht="15.75">
      <c r="G8" s="77" t="s">
        <v>118</v>
      </c>
      <c r="H8" s="77"/>
      <c r="I8" s="77"/>
    </row>
    <row r="12" spans="3:9" ht="15.75">
      <c r="C12" s="2" t="s">
        <v>0</v>
      </c>
      <c r="D12" s="2" t="s">
        <v>1</v>
      </c>
      <c r="E12" s="3"/>
      <c r="F12" s="3"/>
      <c r="H12" s="3"/>
      <c r="I12" s="3"/>
    </row>
    <row r="13" spans="3:9" ht="15.75">
      <c r="C13" s="2"/>
      <c r="D13" s="3"/>
      <c r="E13" s="3"/>
      <c r="F13" s="3"/>
      <c r="G13" s="3"/>
      <c r="H13" s="3"/>
      <c r="I13" s="3"/>
    </row>
    <row r="14" spans="3:9" ht="15.75">
      <c r="C14" s="2" t="s">
        <v>2</v>
      </c>
      <c r="D14" s="2" t="s">
        <v>1</v>
      </c>
      <c r="E14" s="3"/>
      <c r="F14" s="3"/>
      <c r="I14" s="3"/>
    </row>
    <row r="15" spans="3:9" ht="15.75">
      <c r="C15" s="2"/>
      <c r="D15" s="3"/>
      <c r="E15" s="3"/>
      <c r="F15" s="3"/>
      <c r="G15" s="3"/>
      <c r="H15" s="3"/>
      <c r="I15" s="3"/>
    </row>
    <row r="16" spans="3:9" ht="15.75">
      <c r="C16" s="3"/>
      <c r="D16" s="2" t="s">
        <v>3</v>
      </c>
      <c r="E16" s="3"/>
      <c r="F16" s="3"/>
      <c r="I16" s="3"/>
    </row>
    <row r="17" spans="2:12" ht="15.75">
      <c r="C17" s="3"/>
      <c r="D17" s="2"/>
      <c r="E17" s="3"/>
      <c r="F17" s="3"/>
      <c r="I17" s="3"/>
    </row>
    <row r="18" spans="2:12" ht="15" customHeight="1">
      <c r="B18" s="72" t="s">
        <v>99</v>
      </c>
      <c r="C18" s="72"/>
      <c r="D18" s="72"/>
      <c r="E18" s="72"/>
      <c r="F18" s="72"/>
      <c r="G18" s="72"/>
      <c r="H18" s="72"/>
      <c r="I18" s="72"/>
    </row>
    <row r="19" spans="2:12" ht="15" customHeight="1">
      <c r="B19" s="73" t="s">
        <v>120</v>
      </c>
      <c r="C19" s="73"/>
      <c r="D19" s="73"/>
      <c r="E19" s="73"/>
      <c r="F19" s="73"/>
      <c r="G19" s="73"/>
      <c r="H19" s="73"/>
      <c r="I19" s="73"/>
    </row>
    <row r="21" spans="2:12" ht="15.75" thickBot="1"/>
    <row r="22" spans="2:12" ht="103.5" customHeight="1">
      <c r="B22" s="74" t="s">
        <v>4</v>
      </c>
      <c r="C22" s="74" t="s">
        <v>5</v>
      </c>
      <c r="D22" s="74" t="s">
        <v>6</v>
      </c>
      <c r="E22" s="74" t="s">
        <v>7</v>
      </c>
      <c r="F22" s="74" t="s">
        <v>8</v>
      </c>
      <c r="G22" s="74" t="s">
        <v>9</v>
      </c>
      <c r="H22" s="74" t="s">
        <v>10</v>
      </c>
      <c r="I22" s="74" t="s">
        <v>107</v>
      </c>
      <c r="J22" s="74" t="s">
        <v>121</v>
      </c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</row>
    <row r="25" spans="2:12" ht="15.75" thickBot="1">
      <c r="B25" s="76"/>
      <c r="C25" s="76"/>
      <c r="D25" s="76"/>
      <c r="E25" s="76"/>
      <c r="F25" s="76"/>
      <c r="G25" s="76"/>
      <c r="H25" s="76"/>
      <c r="I25" s="76"/>
      <c r="J25" s="76"/>
    </row>
    <row r="26" spans="2:12" ht="15.75" thickBot="1">
      <c r="B26" s="28">
        <v>1</v>
      </c>
      <c r="C26" s="28">
        <v>2</v>
      </c>
      <c r="D26" s="28">
        <v>3</v>
      </c>
      <c r="E26" s="28">
        <v>4</v>
      </c>
      <c r="F26" s="28">
        <v>5</v>
      </c>
      <c r="G26" s="28">
        <v>6</v>
      </c>
      <c r="H26" s="28">
        <v>7</v>
      </c>
      <c r="I26" s="28">
        <v>8</v>
      </c>
      <c r="J26" s="28">
        <v>9</v>
      </c>
      <c r="K26" s="4"/>
      <c r="L26" s="4"/>
    </row>
    <row r="27" spans="2:12" ht="16.5" thickBot="1">
      <c r="B27" s="28">
        <v>1</v>
      </c>
      <c r="C27" s="42" t="s">
        <v>18</v>
      </c>
      <c r="D27" s="11" t="s">
        <v>12</v>
      </c>
      <c r="E27" s="55">
        <v>80</v>
      </c>
      <c r="F27" s="7"/>
      <c r="G27" s="10"/>
      <c r="H27" s="6">
        <f t="shared" ref="H27:H38" si="0">ROUND(F27+ROUND(F27*G27,2),2)</f>
        <v>0</v>
      </c>
      <c r="I27" s="6">
        <f t="shared" ref="I27:I38" si="1">ROUND(E27*F27,2)</f>
        <v>0</v>
      </c>
      <c r="J27" s="7">
        <f>ROUND(I27*105%,2)</f>
        <v>0</v>
      </c>
    </row>
    <row r="28" spans="2:12" ht="16.5" thickBot="1">
      <c r="B28" s="28">
        <v>2</v>
      </c>
      <c r="C28" s="42" t="s">
        <v>19</v>
      </c>
      <c r="D28" s="11" t="s">
        <v>12</v>
      </c>
      <c r="E28" s="55">
        <v>80</v>
      </c>
      <c r="F28" s="7"/>
      <c r="G28" s="10"/>
      <c r="H28" s="6">
        <f t="shared" si="0"/>
        <v>0</v>
      </c>
      <c r="I28" s="6">
        <f t="shared" si="1"/>
        <v>0</v>
      </c>
      <c r="J28" s="7">
        <f t="shared" ref="J28:J38" si="2">ROUND(I28*105%,2)</f>
        <v>0</v>
      </c>
    </row>
    <row r="29" spans="2:12" ht="16.5" thickBot="1">
      <c r="B29" s="28">
        <v>3</v>
      </c>
      <c r="C29" s="42" t="s">
        <v>34</v>
      </c>
      <c r="D29" s="11" t="s">
        <v>12</v>
      </c>
      <c r="E29" s="55">
        <v>150</v>
      </c>
      <c r="F29" s="7"/>
      <c r="G29" s="10"/>
      <c r="H29" s="6">
        <f t="shared" si="0"/>
        <v>0</v>
      </c>
      <c r="I29" s="6">
        <f t="shared" si="1"/>
        <v>0</v>
      </c>
      <c r="J29" s="7">
        <f t="shared" si="2"/>
        <v>0</v>
      </c>
    </row>
    <row r="30" spans="2:12" ht="16.5" thickBot="1">
      <c r="B30" s="28">
        <v>4</v>
      </c>
      <c r="C30" s="42" t="s">
        <v>35</v>
      </c>
      <c r="D30" s="11" t="s">
        <v>12</v>
      </c>
      <c r="E30" s="55">
        <v>100</v>
      </c>
      <c r="F30" s="7"/>
      <c r="G30" s="10"/>
      <c r="H30" s="6">
        <f t="shared" si="0"/>
        <v>0</v>
      </c>
      <c r="I30" s="6">
        <f t="shared" si="1"/>
        <v>0</v>
      </c>
      <c r="J30" s="7">
        <f t="shared" si="2"/>
        <v>0</v>
      </c>
    </row>
    <row r="31" spans="2:12" ht="16.5" thickBot="1">
      <c r="B31" s="28">
        <v>5</v>
      </c>
      <c r="C31" s="42" t="s">
        <v>24</v>
      </c>
      <c r="D31" s="11" t="s">
        <v>12</v>
      </c>
      <c r="E31" s="55">
        <v>50</v>
      </c>
      <c r="F31" s="7"/>
      <c r="G31" s="10"/>
      <c r="H31" s="6">
        <f t="shared" si="0"/>
        <v>0</v>
      </c>
      <c r="I31" s="6">
        <f t="shared" si="1"/>
        <v>0</v>
      </c>
      <c r="J31" s="7">
        <f t="shared" si="2"/>
        <v>0</v>
      </c>
    </row>
    <row r="32" spans="2:12" ht="16.5" thickBot="1">
      <c r="B32" s="28">
        <v>6</v>
      </c>
      <c r="C32" s="42" t="s">
        <v>27</v>
      </c>
      <c r="D32" s="11" t="s">
        <v>12</v>
      </c>
      <c r="E32" s="55">
        <v>50</v>
      </c>
      <c r="F32" s="7"/>
      <c r="G32" s="10"/>
      <c r="H32" s="6">
        <f t="shared" si="0"/>
        <v>0</v>
      </c>
      <c r="I32" s="6">
        <f t="shared" si="1"/>
        <v>0</v>
      </c>
      <c r="J32" s="7">
        <f t="shared" si="2"/>
        <v>0</v>
      </c>
    </row>
    <row r="33" spans="2:12" ht="16.5" thickBot="1">
      <c r="B33" s="28">
        <v>7</v>
      </c>
      <c r="C33" s="42" t="s">
        <v>20</v>
      </c>
      <c r="D33" s="11" t="s">
        <v>12</v>
      </c>
      <c r="E33" s="55">
        <v>50</v>
      </c>
      <c r="F33" s="7"/>
      <c r="G33" s="10"/>
      <c r="H33" s="6">
        <f t="shared" si="0"/>
        <v>0</v>
      </c>
      <c r="I33" s="6">
        <f t="shared" si="1"/>
        <v>0</v>
      </c>
      <c r="J33" s="7">
        <f t="shared" si="2"/>
        <v>0</v>
      </c>
    </row>
    <row r="34" spans="2:12" ht="16.5" thickBot="1">
      <c r="B34" s="28">
        <v>8</v>
      </c>
      <c r="C34" s="42" t="s">
        <v>21</v>
      </c>
      <c r="D34" s="11" t="s">
        <v>12</v>
      </c>
      <c r="E34" s="55">
        <v>50</v>
      </c>
      <c r="F34" s="7"/>
      <c r="G34" s="10"/>
      <c r="H34" s="6">
        <f t="shared" si="0"/>
        <v>0</v>
      </c>
      <c r="I34" s="6">
        <f t="shared" si="1"/>
        <v>0</v>
      </c>
      <c r="J34" s="7">
        <f t="shared" si="2"/>
        <v>0</v>
      </c>
    </row>
    <row r="35" spans="2:12" ht="16.5" thickBot="1">
      <c r="B35" s="28">
        <v>9</v>
      </c>
      <c r="C35" s="42" t="s">
        <v>25</v>
      </c>
      <c r="D35" s="11" t="s">
        <v>12</v>
      </c>
      <c r="E35" s="55">
        <v>40</v>
      </c>
      <c r="F35" s="7"/>
      <c r="G35" s="10"/>
      <c r="H35" s="6">
        <f t="shared" si="0"/>
        <v>0</v>
      </c>
      <c r="I35" s="6">
        <f t="shared" si="1"/>
        <v>0</v>
      </c>
      <c r="J35" s="7">
        <f t="shared" si="2"/>
        <v>0</v>
      </c>
    </row>
    <row r="36" spans="2:12" ht="16.5" thickBot="1">
      <c r="B36" s="28">
        <v>10</v>
      </c>
      <c r="C36" s="42" t="s">
        <v>104</v>
      </c>
      <c r="D36" s="11" t="s">
        <v>12</v>
      </c>
      <c r="E36" s="55">
        <v>40</v>
      </c>
      <c r="F36" s="7"/>
      <c r="G36" s="10"/>
      <c r="H36" s="6">
        <f t="shared" si="0"/>
        <v>0</v>
      </c>
      <c r="I36" s="6">
        <f t="shared" si="1"/>
        <v>0</v>
      </c>
      <c r="J36" s="7">
        <f t="shared" si="2"/>
        <v>0</v>
      </c>
    </row>
    <row r="37" spans="2:12" ht="16.5" thickBot="1">
      <c r="B37" s="28">
        <v>11</v>
      </c>
      <c r="C37" s="42" t="s">
        <v>36</v>
      </c>
      <c r="D37" s="11" t="s">
        <v>12</v>
      </c>
      <c r="E37" s="55">
        <v>40</v>
      </c>
      <c r="F37" s="7"/>
      <c r="G37" s="10"/>
      <c r="H37" s="6">
        <f t="shared" si="0"/>
        <v>0</v>
      </c>
      <c r="I37" s="6">
        <f t="shared" si="1"/>
        <v>0</v>
      </c>
      <c r="J37" s="7">
        <f t="shared" si="2"/>
        <v>0</v>
      </c>
    </row>
    <row r="38" spans="2:12" ht="16.5" thickBot="1">
      <c r="B38" s="28">
        <v>12</v>
      </c>
      <c r="C38" s="44" t="s">
        <v>37</v>
      </c>
      <c r="D38" s="11" t="s">
        <v>12</v>
      </c>
      <c r="E38" s="69">
        <v>50</v>
      </c>
      <c r="F38" s="7"/>
      <c r="G38" s="10"/>
      <c r="H38" s="6">
        <f t="shared" si="0"/>
        <v>0</v>
      </c>
      <c r="I38" s="6">
        <f t="shared" si="1"/>
        <v>0</v>
      </c>
      <c r="J38" s="7">
        <f t="shared" si="2"/>
        <v>0</v>
      </c>
    </row>
    <row r="39" spans="2:12" ht="15.75" thickBot="1">
      <c r="C39" s="4"/>
      <c r="E39" s="31"/>
      <c r="H39" s="32" t="s">
        <v>22</v>
      </c>
      <c r="I39" s="33">
        <f>ROUND(SUM(I27:I38),2)</f>
        <v>0</v>
      </c>
      <c r="J39" s="33">
        <f>ROUND(SUM(J27:J38),2)</f>
        <v>0</v>
      </c>
    </row>
    <row r="40" spans="2:12">
      <c r="H40" s="8"/>
      <c r="I40" s="8"/>
      <c r="J40" s="9"/>
    </row>
    <row r="42" spans="2:12">
      <c r="C42" s="79" t="s">
        <v>122</v>
      </c>
      <c r="D42" s="79"/>
      <c r="E42" s="79"/>
      <c r="F42" s="79"/>
      <c r="G42" s="79"/>
      <c r="H42" s="79"/>
      <c r="I42" s="79"/>
    </row>
    <row r="44" spans="2:12">
      <c r="B44" s="78" t="s">
        <v>89</v>
      </c>
      <c r="C44" s="78"/>
      <c r="D44" s="78"/>
      <c r="E44" s="78"/>
      <c r="F44" s="78"/>
      <c r="G44" s="78"/>
      <c r="H44" s="78"/>
      <c r="I44" s="78"/>
      <c r="J44" s="78"/>
      <c r="L44" s="30"/>
    </row>
    <row r="45" spans="2:12">
      <c r="B45" s="5"/>
      <c r="C45" s="5"/>
      <c r="D45" s="5"/>
      <c r="E45" s="5"/>
      <c r="F45" s="5"/>
      <c r="G45" s="5"/>
      <c r="H45" s="5"/>
      <c r="I45" s="5"/>
      <c r="J45" s="5"/>
    </row>
    <row r="46" spans="2:12">
      <c r="C46" s="70" t="s">
        <v>108</v>
      </c>
      <c r="D46" s="71"/>
      <c r="E46" s="71"/>
      <c r="F46" s="71"/>
      <c r="G46" s="71"/>
      <c r="H46" s="71"/>
      <c r="I46" s="71"/>
    </row>
    <row r="47" spans="2:12">
      <c r="C47" s="71"/>
      <c r="D47" s="71"/>
      <c r="E47" s="71"/>
      <c r="F47" s="71"/>
      <c r="G47" s="71"/>
      <c r="H47" s="71"/>
      <c r="I47" s="71"/>
      <c r="K47" s="30"/>
      <c r="L47" s="30"/>
    </row>
    <row r="48" spans="2:12">
      <c r="C48" s="71"/>
      <c r="D48" s="71"/>
      <c r="E48" s="71"/>
      <c r="F48" s="71"/>
      <c r="G48" s="71"/>
      <c r="H48" s="71"/>
      <c r="I48" s="71"/>
      <c r="L48" s="37"/>
    </row>
  </sheetData>
  <mergeCells count="15">
    <mergeCell ref="G8:I8"/>
    <mergeCell ref="B18:I18"/>
    <mergeCell ref="B19:I19"/>
    <mergeCell ref="B22:B25"/>
    <mergeCell ref="C22:C25"/>
    <mergeCell ref="D22:D25"/>
    <mergeCell ref="E22:E25"/>
    <mergeCell ref="F22:F25"/>
    <mergeCell ref="G22:G25"/>
    <mergeCell ref="H22:H25"/>
    <mergeCell ref="C46:I48"/>
    <mergeCell ref="I22:I25"/>
    <mergeCell ref="J22:J25"/>
    <mergeCell ref="C42:I42"/>
    <mergeCell ref="B44:J44"/>
  </mergeCells>
  <pageMargins left="0.23622047244094488" right="0.23622047244094488" top="0" bottom="0" header="0" footer="0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93144B6-689D-4DDE-A6E9-E6B52A42A5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ZAŁĄCZNIK 2A - Powidz</vt:lpstr>
      <vt:lpstr>ZAŁĄCZNIK 2B - Powidz</vt:lpstr>
      <vt:lpstr>ZAŁĄCZNIK 2C - Powidz</vt:lpstr>
      <vt:lpstr>ZAŁĄCZNIK 2D - Powidz</vt:lpstr>
      <vt:lpstr>ZAŁĄCZNIK 2E - Jarocin</vt:lpstr>
      <vt:lpstr>ZAŁĄCZNIK 2F - Jarocin</vt:lpstr>
      <vt:lpstr>ZAŁĄCZNIK 2G - Jarocin</vt:lpstr>
      <vt:lpstr>ZAŁĄCZNIK 2H - Jarocin</vt:lpstr>
      <vt:lpstr>'ZAŁĄCZNIK 2A - Powidz'!Obszar_wydruku</vt:lpstr>
      <vt:lpstr>'ZAŁĄCZNIK 2B - Powidz'!Obszar_wydruku</vt:lpstr>
      <vt:lpstr>'ZAŁĄCZNIK 2C - Powidz'!Obszar_wydruku</vt:lpstr>
      <vt:lpstr>'ZAŁĄCZNIK 2D - Powidz'!Obszar_wydruku</vt:lpstr>
      <vt:lpstr>'ZAŁĄCZNIK 2E - Jarocin'!Obszar_wydruku</vt:lpstr>
      <vt:lpstr>'ZAŁĄCZNIK 2F - Jarocin'!Obszar_wydruku</vt:lpstr>
      <vt:lpstr>'ZAŁĄCZNIK 2G - Jarocin'!Obszar_wydruku</vt:lpstr>
      <vt:lpstr>'ZAŁĄCZNIK 2H - Jarocin'!Obszar_wydruku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Lewandowski Krystian</dc:creator>
  <cp:lastModifiedBy>Saczuk Ilona</cp:lastModifiedBy>
  <cp:lastPrinted>2024-10-24T08:29:51Z</cp:lastPrinted>
  <dcterms:created xsi:type="dcterms:W3CDTF">2021-11-01T17:15:42Z</dcterms:created>
  <dcterms:modified xsi:type="dcterms:W3CDTF">2024-10-24T08:49:20Z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1e54d341-2768-4f98-9f7f-c09014c93811</vt:lpwstr>
  </property>
  <property fmtid="{D5CDD505-2E9C-101B-9397-08002B2CF9AE}" pid="3" name="bjSaver">
    <vt:lpwstr>x+FpUEK5yBBCCxV8frMw+0jlzoZFGcQH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Lewandowski Krystian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10.62.49.62</vt:lpwstr>
  </property>
</Properties>
</file>