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C36FCF08-FCFF-4019-B9EB-0D7A70D13D0C}" xr6:coauthVersionLast="36" xr6:coauthVersionMax="36" xr10:uidLastSave="{00000000-0000-0000-0000-000000000000}"/>
  <bookViews>
    <workbookView xWindow="360" yWindow="60" windowWidth="11295" windowHeight="5580" activeTab="1" xr2:uid="{00000000-000D-0000-FFFF-FFFF00000000}"/>
  </bookViews>
  <sheets>
    <sheet name="Olsztyn" sheetId="2" r:id="rId1"/>
    <sheet name="Lidzbark Warmiński" sheetId="3" r:id="rId2"/>
    <sheet name="Lipowiec" sheetId="4" r:id="rId3"/>
    <sheet name="Ciechanów" sheetId="5" r:id="rId4"/>
    <sheet name="Przasnysz" sheetId="6" r:id="rId5"/>
  </sheets>
  <calcPr calcId="191029"/>
</workbook>
</file>

<file path=xl/calcChain.xml><?xml version="1.0" encoding="utf-8"?>
<calcChain xmlns="http://schemas.openxmlformats.org/spreadsheetml/2006/main">
  <c r="L54" i="3" l="1"/>
  <c r="D52" i="6" l="1"/>
  <c r="E52" i="6"/>
  <c r="L49" i="6"/>
  <c r="M49" i="6" s="1"/>
  <c r="I49" i="6"/>
  <c r="H49" i="6"/>
  <c r="I51" i="6"/>
  <c r="D42" i="5"/>
  <c r="E42" i="5"/>
  <c r="H29" i="5"/>
  <c r="I29" i="5"/>
  <c r="L29" i="5"/>
  <c r="M29" i="5" s="1"/>
  <c r="H30" i="5"/>
  <c r="I30" i="5"/>
  <c r="L30" i="5"/>
  <c r="M30" i="5" s="1"/>
  <c r="H31" i="5"/>
  <c r="I31" i="5"/>
  <c r="L31" i="5"/>
  <c r="M31" i="5" s="1"/>
  <c r="H32" i="5"/>
  <c r="I32" i="5"/>
  <c r="L32" i="5"/>
  <c r="H33" i="5"/>
  <c r="I33" i="5"/>
  <c r="L33" i="5"/>
  <c r="M33" i="5" s="1"/>
  <c r="H34" i="5"/>
  <c r="I34" i="5"/>
  <c r="L34" i="5"/>
  <c r="H35" i="5"/>
  <c r="I35" i="5"/>
  <c r="L35" i="5"/>
  <c r="H36" i="5"/>
  <c r="I36" i="5"/>
  <c r="L36" i="5"/>
  <c r="M36" i="5" s="1"/>
  <c r="H37" i="5"/>
  <c r="I37" i="5"/>
  <c r="L37" i="5"/>
  <c r="M37" i="5" s="1"/>
  <c r="H38" i="5"/>
  <c r="I38" i="5"/>
  <c r="L38" i="5"/>
  <c r="H39" i="5"/>
  <c r="I39" i="5"/>
  <c r="L39" i="5"/>
  <c r="M39" i="5" s="1"/>
  <c r="H40" i="5"/>
  <c r="I40" i="5"/>
  <c r="L40" i="5"/>
  <c r="H41" i="5"/>
  <c r="I41" i="5"/>
  <c r="L41" i="5"/>
  <c r="M41" i="5" s="1"/>
  <c r="F29" i="5"/>
  <c r="J29" i="5" s="1"/>
  <c r="F30" i="5"/>
  <c r="J30" i="5" s="1"/>
  <c r="F31" i="5"/>
  <c r="J31" i="5" s="1"/>
  <c r="F32" i="5"/>
  <c r="J32" i="5" s="1"/>
  <c r="F33" i="5"/>
  <c r="J33" i="5" s="1"/>
  <c r="F34" i="5"/>
  <c r="J34" i="5" s="1"/>
  <c r="F35" i="5"/>
  <c r="J35" i="5" s="1"/>
  <c r="F36" i="5"/>
  <c r="J36" i="5" s="1"/>
  <c r="F37" i="5"/>
  <c r="J37" i="5" s="1"/>
  <c r="F38" i="5"/>
  <c r="J38" i="5" s="1"/>
  <c r="F39" i="5"/>
  <c r="J39" i="5" s="1"/>
  <c r="F40" i="5"/>
  <c r="J40" i="5" s="1"/>
  <c r="F41" i="5"/>
  <c r="J41" i="5" s="1"/>
  <c r="D30" i="4"/>
  <c r="E30" i="4"/>
  <c r="H21" i="4"/>
  <c r="I21" i="4"/>
  <c r="L21" i="4"/>
  <c r="M21" i="4" s="1"/>
  <c r="H22" i="4"/>
  <c r="I22" i="4"/>
  <c r="L22" i="4"/>
  <c r="M22" i="4" s="1"/>
  <c r="H23" i="4"/>
  <c r="I23" i="4"/>
  <c r="L23" i="4"/>
  <c r="H24" i="4"/>
  <c r="I24" i="4"/>
  <c r="L24" i="4"/>
  <c r="M24" i="4" s="1"/>
  <c r="H25" i="4"/>
  <c r="I25" i="4"/>
  <c r="L25" i="4"/>
  <c r="M25" i="4"/>
  <c r="H26" i="4"/>
  <c r="I26" i="4"/>
  <c r="L26" i="4"/>
  <c r="H27" i="4"/>
  <c r="I27" i="4"/>
  <c r="L27" i="4"/>
  <c r="M27" i="4" s="1"/>
  <c r="H28" i="4"/>
  <c r="I28" i="4"/>
  <c r="L28" i="4"/>
  <c r="M28" i="4" s="1"/>
  <c r="H29" i="4"/>
  <c r="I29" i="4"/>
  <c r="L29" i="4"/>
  <c r="M29" i="4" s="1"/>
  <c r="F21" i="4"/>
  <c r="J21" i="4" s="1"/>
  <c r="F22" i="4"/>
  <c r="J22" i="4" s="1"/>
  <c r="F23" i="4"/>
  <c r="J23" i="4" s="1"/>
  <c r="F24" i="4"/>
  <c r="J24" i="4" s="1"/>
  <c r="F25" i="4"/>
  <c r="J25" i="4" s="1"/>
  <c r="F26" i="4"/>
  <c r="J26" i="4" s="1"/>
  <c r="F27" i="4"/>
  <c r="J27" i="4" s="1"/>
  <c r="F28" i="4"/>
  <c r="J28" i="4" s="1"/>
  <c r="F29" i="4"/>
  <c r="J29" i="4" s="1"/>
  <c r="H52" i="3"/>
  <c r="I52" i="3"/>
  <c r="L52" i="3"/>
  <c r="M52" i="3"/>
  <c r="H53" i="3"/>
  <c r="I53" i="3"/>
  <c r="L53" i="3"/>
  <c r="M53" i="3" s="1"/>
  <c r="H54" i="3"/>
  <c r="I54" i="3"/>
  <c r="N54" i="3"/>
  <c r="D55" i="3"/>
  <c r="E55" i="3"/>
  <c r="F52" i="3"/>
  <c r="J52" i="3" s="1"/>
  <c r="F53" i="3"/>
  <c r="J53" i="3" s="1"/>
  <c r="F54" i="3"/>
  <c r="J54" i="3" s="1"/>
  <c r="L7" i="2"/>
  <c r="D47" i="2"/>
  <c r="E47" i="2"/>
  <c r="L30" i="2"/>
  <c r="I31" i="2"/>
  <c r="H34" i="2"/>
  <c r="H37" i="2"/>
  <c r="I37" i="2"/>
  <c r="L37" i="2"/>
  <c r="M37" i="2" s="1"/>
  <c r="H38" i="2"/>
  <c r="I38" i="2"/>
  <c r="L38" i="2"/>
  <c r="M38" i="2" s="1"/>
  <c r="H39" i="2"/>
  <c r="I39" i="2"/>
  <c r="L39" i="2"/>
  <c r="M39" i="2" s="1"/>
  <c r="H40" i="2"/>
  <c r="I40" i="2"/>
  <c r="L40" i="2"/>
  <c r="M40" i="2" s="1"/>
  <c r="H41" i="2"/>
  <c r="I41" i="2"/>
  <c r="L41" i="2"/>
  <c r="M41" i="2" s="1"/>
  <c r="H42" i="2"/>
  <c r="I42" i="2"/>
  <c r="L42" i="2"/>
  <c r="M42" i="2" s="1"/>
  <c r="H43" i="2"/>
  <c r="I43" i="2"/>
  <c r="L43" i="2"/>
  <c r="M43" i="2" s="1"/>
  <c r="H44" i="2"/>
  <c r="I44" i="2"/>
  <c r="L44" i="2"/>
  <c r="M44" i="2" s="1"/>
  <c r="H45" i="2"/>
  <c r="I45" i="2"/>
  <c r="L45" i="2"/>
  <c r="M45" i="2" s="1"/>
  <c r="H46" i="2"/>
  <c r="I46" i="2"/>
  <c r="L46" i="2"/>
  <c r="M46" i="2" s="1"/>
  <c r="F37" i="2"/>
  <c r="J37" i="2" s="1"/>
  <c r="F38" i="2"/>
  <c r="J38" i="2" s="1"/>
  <c r="F39" i="2"/>
  <c r="J39" i="2" s="1"/>
  <c r="F40" i="2"/>
  <c r="J40" i="2" s="1"/>
  <c r="F41" i="2"/>
  <c r="J41" i="2" s="1"/>
  <c r="F42" i="2"/>
  <c r="J42" i="2" s="1"/>
  <c r="F43" i="2"/>
  <c r="J43" i="2" s="1"/>
  <c r="F44" i="2"/>
  <c r="J44" i="2" s="1"/>
  <c r="F45" i="2"/>
  <c r="J45" i="2" s="1"/>
  <c r="F46" i="2"/>
  <c r="J46" i="2" s="1"/>
  <c r="N52" i="3" l="1"/>
  <c r="M54" i="3"/>
  <c r="N40" i="5"/>
  <c r="N34" i="5"/>
  <c r="N32" i="5"/>
  <c r="N35" i="5"/>
  <c r="N33" i="5"/>
  <c r="N41" i="5"/>
  <c r="N38" i="5"/>
  <c r="N36" i="5"/>
  <c r="N29" i="5"/>
  <c r="M38" i="5"/>
  <c r="N37" i="5"/>
  <c r="N30" i="5"/>
  <c r="M35" i="5"/>
  <c r="M40" i="5"/>
  <c r="N39" i="5"/>
  <c r="M34" i="5"/>
  <c r="M32" i="5"/>
  <c r="N31" i="5"/>
  <c r="N23" i="4"/>
  <c r="N26" i="4"/>
  <c r="N25" i="4"/>
  <c r="M26" i="4"/>
  <c r="N29" i="4"/>
  <c r="N24" i="4"/>
  <c r="N21" i="4"/>
  <c r="N27" i="4"/>
  <c r="N28" i="4"/>
  <c r="M23" i="4"/>
  <c r="N22" i="4"/>
  <c r="N53" i="3"/>
  <c r="N46" i="2"/>
  <c r="N45" i="2"/>
  <c r="N44" i="2"/>
  <c r="N43" i="2"/>
  <c r="N42" i="2"/>
  <c r="N41" i="2"/>
  <c r="N40" i="2"/>
  <c r="N39" i="2"/>
  <c r="N38" i="2"/>
  <c r="N37" i="2"/>
  <c r="L27" i="5" l="1"/>
  <c r="M27" i="5" s="1"/>
  <c r="L28" i="5"/>
  <c r="M28" i="5" s="1"/>
  <c r="H27" i="5"/>
  <c r="I27" i="5"/>
  <c r="H28" i="5"/>
  <c r="I28" i="5"/>
  <c r="F27" i="5"/>
  <c r="J27" i="5" s="1"/>
  <c r="F28" i="5"/>
  <c r="J28" i="5" s="1"/>
  <c r="L20" i="4"/>
  <c r="M20" i="4" s="1"/>
  <c r="I20" i="4"/>
  <c r="H20" i="4"/>
  <c r="F20" i="4"/>
  <c r="J20" i="4" s="1"/>
  <c r="L33" i="3"/>
  <c r="L51" i="3"/>
  <c r="M51" i="3" s="1"/>
  <c r="H51" i="3"/>
  <c r="I51" i="3"/>
  <c r="F51" i="3"/>
  <c r="J51" i="3" s="1"/>
  <c r="L36" i="2"/>
  <c r="N20" i="4" l="1"/>
  <c r="N51" i="3"/>
  <c r="N27" i="5"/>
  <c r="N28" i="5"/>
  <c r="L9" i="6" l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M40" i="6" s="1"/>
  <c r="L41" i="6"/>
  <c r="L42" i="6"/>
  <c r="L43" i="6"/>
  <c r="L44" i="6"/>
  <c r="L45" i="6"/>
  <c r="L46" i="6"/>
  <c r="L47" i="6"/>
  <c r="L48" i="6"/>
  <c r="L50" i="6"/>
  <c r="L51" i="6"/>
  <c r="L8" i="6"/>
  <c r="L9" i="5"/>
  <c r="L10" i="5"/>
  <c r="L11" i="5"/>
  <c r="L12" i="5"/>
  <c r="L13" i="5"/>
  <c r="L14" i="5"/>
  <c r="L15" i="5"/>
  <c r="L16" i="5"/>
  <c r="M16" i="5" s="1"/>
  <c r="L17" i="5"/>
  <c r="L18" i="5"/>
  <c r="L19" i="5"/>
  <c r="L20" i="5"/>
  <c r="L21" i="5"/>
  <c r="L22" i="5"/>
  <c r="L23" i="5"/>
  <c r="L24" i="5"/>
  <c r="L25" i="5"/>
  <c r="L26" i="5"/>
  <c r="L8" i="5"/>
  <c r="L8" i="4"/>
  <c r="L9" i="4"/>
  <c r="L10" i="4"/>
  <c r="L11" i="4"/>
  <c r="L12" i="4"/>
  <c r="L13" i="4"/>
  <c r="L14" i="4"/>
  <c r="L15" i="4"/>
  <c r="L16" i="4"/>
  <c r="L17" i="4"/>
  <c r="L18" i="4"/>
  <c r="L19" i="4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4" i="3"/>
  <c r="L35" i="3"/>
  <c r="L36" i="3"/>
  <c r="L37" i="3"/>
  <c r="L38" i="3"/>
  <c r="M38" i="3" s="1"/>
  <c r="L39" i="3"/>
  <c r="L40" i="3"/>
  <c r="L41" i="3"/>
  <c r="L42" i="3"/>
  <c r="L43" i="3"/>
  <c r="L44" i="3"/>
  <c r="L45" i="3"/>
  <c r="L46" i="3"/>
  <c r="L47" i="3"/>
  <c r="L48" i="3"/>
  <c r="L49" i="3"/>
  <c r="L50" i="3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1" i="2"/>
  <c r="L32" i="2"/>
  <c r="L33" i="2"/>
  <c r="L34" i="2"/>
  <c r="M34" i="2" s="1"/>
  <c r="L35" i="2"/>
  <c r="M16" i="6" l="1"/>
  <c r="M17" i="6"/>
  <c r="M19" i="6"/>
  <c r="M20" i="6"/>
  <c r="M21" i="6"/>
  <c r="M22" i="6"/>
  <c r="M23" i="6"/>
  <c r="M25" i="6"/>
  <c r="M26" i="6"/>
  <c r="M27" i="6"/>
  <c r="M29" i="6"/>
  <c r="M30" i="6"/>
  <c r="M31" i="6"/>
  <c r="M32" i="6"/>
  <c r="M33" i="6"/>
  <c r="M34" i="6"/>
  <c r="M35" i="6"/>
  <c r="M36" i="6"/>
  <c r="M37" i="6"/>
  <c r="M39" i="6"/>
  <c r="M41" i="6"/>
  <c r="M42" i="6"/>
  <c r="M43" i="6"/>
  <c r="M45" i="6"/>
  <c r="M46" i="6"/>
  <c r="M48" i="6"/>
  <c r="M50" i="6"/>
  <c r="M51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50" i="6"/>
  <c r="I50" i="6"/>
  <c r="H51" i="6"/>
  <c r="F16" i="6"/>
  <c r="F17" i="6"/>
  <c r="F18" i="6"/>
  <c r="N18" i="6" s="1"/>
  <c r="F19" i="6"/>
  <c r="F20" i="6"/>
  <c r="J20" i="6" s="1"/>
  <c r="F21" i="6"/>
  <c r="F22" i="6"/>
  <c r="J22" i="6" s="1"/>
  <c r="F23" i="6"/>
  <c r="F24" i="6"/>
  <c r="J24" i="6" s="1"/>
  <c r="F25" i="6"/>
  <c r="J25" i="6" s="1"/>
  <c r="F26" i="6"/>
  <c r="J26" i="6" s="1"/>
  <c r="F27" i="6"/>
  <c r="F28" i="6"/>
  <c r="J28" i="6" s="1"/>
  <c r="F29" i="6"/>
  <c r="F30" i="6"/>
  <c r="F31" i="6"/>
  <c r="J31" i="6" s="1"/>
  <c r="F32" i="6"/>
  <c r="F33" i="6"/>
  <c r="J33" i="6" s="1"/>
  <c r="F34" i="6"/>
  <c r="F35" i="6"/>
  <c r="J35" i="6" s="1"/>
  <c r="F36" i="6"/>
  <c r="J36" i="6" s="1"/>
  <c r="F37" i="6"/>
  <c r="F38" i="6"/>
  <c r="J38" i="6" s="1"/>
  <c r="F39" i="6"/>
  <c r="F40" i="6"/>
  <c r="J40" i="6" s="1"/>
  <c r="F41" i="6"/>
  <c r="F42" i="6"/>
  <c r="J42" i="6" s="1"/>
  <c r="F43" i="6"/>
  <c r="F44" i="6"/>
  <c r="J44" i="6" s="1"/>
  <c r="F45" i="6"/>
  <c r="J45" i="6" s="1"/>
  <c r="F46" i="6"/>
  <c r="F47" i="6"/>
  <c r="J47" i="6" s="1"/>
  <c r="F48" i="6"/>
  <c r="J48" i="6" s="1"/>
  <c r="F49" i="6"/>
  <c r="F50" i="6"/>
  <c r="N50" i="6" s="1"/>
  <c r="F51" i="6"/>
  <c r="J51" i="6" s="1"/>
  <c r="N49" i="6" l="1"/>
  <c r="J49" i="6"/>
  <c r="J18" i="6"/>
  <c r="N44" i="6"/>
  <c r="N19" i="6"/>
  <c r="N40" i="6"/>
  <c r="N35" i="6"/>
  <c r="N46" i="6"/>
  <c r="N37" i="6"/>
  <c r="N32" i="6"/>
  <c r="N27" i="6"/>
  <c r="N16" i="6"/>
  <c r="N24" i="6"/>
  <c r="N21" i="6"/>
  <c r="N38" i="6"/>
  <c r="N20" i="6"/>
  <c r="N30" i="6"/>
  <c r="N45" i="6"/>
  <c r="N25" i="6"/>
  <c r="N43" i="6"/>
  <c r="N39" i="6"/>
  <c r="N34" i="6"/>
  <c r="N29" i="6"/>
  <c r="N23" i="6"/>
  <c r="N17" i="6"/>
  <c r="N51" i="6"/>
  <c r="N47" i="6"/>
  <c r="N31" i="6"/>
  <c r="N28" i="6"/>
  <c r="M18" i="6"/>
  <c r="N41" i="6"/>
  <c r="N48" i="6"/>
  <c r="J50" i="6"/>
  <c r="J46" i="6"/>
  <c r="J43" i="6"/>
  <c r="J41" i="6"/>
  <c r="J39" i="6"/>
  <c r="J37" i="6"/>
  <c r="J34" i="6"/>
  <c r="J32" i="6"/>
  <c r="J30" i="6"/>
  <c r="J29" i="6"/>
  <c r="J27" i="6"/>
  <c r="J23" i="6"/>
  <c r="J21" i="6"/>
  <c r="J19" i="6"/>
  <c r="J17" i="6"/>
  <c r="J16" i="6"/>
  <c r="M47" i="6"/>
  <c r="M38" i="6"/>
  <c r="N36" i="6"/>
  <c r="M28" i="6"/>
  <c r="N26" i="6"/>
  <c r="M44" i="6"/>
  <c r="N42" i="6"/>
  <c r="N33" i="6"/>
  <c r="M24" i="6"/>
  <c r="N22" i="6"/>
  <c r="M13" i="5" l="1"/>
  <c r="M15" i="5"/>
  <c r="M18" i="5"/>
  <c r="M19" i="5"/>
  <c r="M20" i="5"/>
  <c r="M21" i="5"/>
  <c r="M22" i="5"/>
  <c r="M23" i="5"/>
  <c r="M24" i="5"/>
  <c r="M25" i="5"/>
  <c r="M26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F10" i="5"/>
  <c r="F11" i="5"/>
  <c r="F12" i="5"/>
  <c r="F13" i="5"/>
  <c r="N13" i="5" s="1"/>
  <c r="F14" i="5"/>
  <c r="N14" i="5" s="1"/>
  <c r="F15" i="5"/>
  <c r="N15" i="5" s="1"/>
  <c r="F16" i="5"/>
  <c r="J16" i="5" s="1"/>
  <c r="F17" i="5"/>
  <c r="N17" i="5" s="1"/>
  <c r="F18" i="5"/>
  <c r="N18" i="5" s="1"/>
  <c r="F19" i="5"/>
  <c r="N19" i="5" s="1"/>
  <c r="F20" i="5"/>
  <c r="N20" i="5" s="1"/>
  <c r="F21" i="5"/>
  <c r="J21" i="5" s="1"/>
  <c r="F22" i="5"/>
  <c r="N22" i="5" s="1"/>
  <c r="F23" i="5"/>
  <c r="N23" i="5" s="1"/>
  <c r="F24" i="5"/>
  <c r="N24" i="5" s="1"/>
  <c r="F25" i="5"/>
  <c r="N25" i="5" s="1"/>
  <c r="F26" i="5"/>
  <c r="J26" i="5" s="1"/>
  <c r="M9" i="4"/>
  <c r="M11" i="4"/>
  <c r="M12" i="4"/>
  <c r="M13" i="4"/>
  <c r="M14" i="4"/>
  <c r="M15" i="4"/>
  <c r="M16" i="4"/>
  <c r="M18" i="4"/>
  <c r="M19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F9" i="4"/>
  <c r="N9" i="4" s="1"/>
  <c r="F10" i="4"/>
  <c r="N10" i="4" s="1"/>
  <c r="F11" i="4"/>
  <c r="J11" i="4" s="1"/>
  <c r="F12" i="4"/>
  <c r="J12" i="4" s="1"/>
  <c r="F13" i="4"/>
  <c r="J13" i="4" s="1"/>
  <c r="F14" i="4"/>
  <c r="J14" i="4" s="1"/>
  <c r="F15" i="4"/>
  <c r="J15" i="4" s="1"/>
  <c r="F16" i="4"/>
  <c r="J16" i="4" s="1"/>
  <c r="F17" i="4"/>
  <c r="N17" i="4" s="1"/>
  <c r="F18" i="4"/>
  <c r="J18" i="4" s="1"/>
  <c r="F19" i="4"/>
  <c r="J19" i="4" s="1"/>
  <c r="M13" i="3"/>
  <c r="M14" i="3"/>
  <c r="M16" i="3"/>
  <c r="M17" i="3"/>
  <c r="M18" i="3"/>
  <c r="M20" i="3"/>
  <c r="M21" i="3"/>
  <c r="M22" i="3"/>
  <c r="M23" i="3"/>
  <c r="M25" i="3"/>
  <c r="M26" i="3"/>
  <c r="M27" i="3"/>
  <c r="M29" i="3"/>
  <c r="M30" i="3"/>
  <c r="M31" i="3"/>
  <c r="M32" i="3"/>
  <c r="M33" i="3"/>
  <c r="M34" i="3"/>
  <c r="M35" i="3"/>
  <c r="M37" i="3"/>
  <c r="M39" i="3"/>
  <c r="M40" i="3"/>
  <c r="M41" i="3"/>
  <c r="M42" i="3"/>
  <c r="M43" i="3"/>
  <c r="M44" i="3"/>
  <c r="M45" i="3"/>
  <c r="M46" i="3"/>
  <c r="M47" i="3"/>
  <c r="M48" i="3"/>
  <c r="M50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F8" i="3"/>
  <c r="F9" i="3"/>
  <c r="F10" i="3"/>
  <c r="F11" i="3"/>
  <c r="F12" i="3"/>
  <c r="F13" i="3"/>
  <c r="N13" i="3" s="1"/>
  <c r="F14" i="3"/>
  <c r="J14" i="3" s="1"/>
  <c r="F15" i="3"/>
  <c r="J15" i="3" s="1"/>
  <c r="F16" i="3"/>
  <c r="J16" i="3" s="1"/>
  <c r="F17" i="3"/>
  <c r="N17" i="3" s="1"/>
  <c r="F18" i="3"/>
  <c r="J18" i="3" s="1"/>
  <c r="F19" i="3"/>
  <c r="J19" i="3" s="1"/>
  <c r="F20" i="3"/>
  <c r="J20" i="3" s="1"/>
  <c r="F21" i="3"/>
  <c r="J21" i="3" s="1"/>
  <c r="F22" i="3"/>
  <c r="J22" i="3" s="1"/>
  <c r="F23" i="3"/>
  <c r="J23" i="3" s="1"/>
  <c r="F24" i="3"/>
  <c r="J24" i="3" s="1"/>
  <c r="F25" i="3"/>
  <c r="J25" i="3" s="1"/>
  <c r="F26" i="3"/>
  <c r="J26" i="3" s="1"/>
  <c r="F27" i="3"/>
  <c r="N27" i="3" s="1"/>
  <c r="F28" i="3"/>
  <c r="N28" i="3" s="1"/>
  <c r="F29" i="3"/>
  <c r="N29" i="3" s="1"/>
  <c r="F30" i="3"/>
  <c r="J30" i="3" s="1"/>
  <c r="F31" i="3"/>
  <c r="J31" i="3" s="1"/>
  <c r="F32" i="3"/>
  <c r="J32" i="3" s="1"/>
  <c r="F33" i="3"/>
  <c r="J33" i="3" s="1"/>
  <c r="F34" i="3"/>
  <c r="J34" i="3" s="1"/>
  <c r="F35" i="3"/>
  <c r="J35" i="3" s="1"/>
  <c r="F36" i="3"/>
  <c r="J36" i="3" s="1"/>
  <c r="F37" i="3"/>
  <c r="J37" i="3" s="1"/>
  <c r="F38" i="3"/>
  <c r="N38" i="3" s="1"/>
  <c r="F39" i="3"/>
  <c r="J39" i="3" s="1"/>
  <c r="F40" i="3"/>
  <c r="N40" i="3" s="1"/>
  <c r="F41" i="3"/>
  <c r="J41" i="3" s="1"/>
  <c r="F42" i="3"/>
  <c r="N42" i="3" s="1"/>
  <c r="F43" i="3"/>
  <c r="J43" i="3" s="1"/>
  <c r="F44" i="3"/>
  <c r="J44" i="3" s="1"/>
  <c r="F45" i="3"/>
  <c r="J45" i="3" s="1"/>
  <c r="F46" i="3"/>
  <c r="J46" i="3" s="1"/>
  <c r="F47" i="3"/>
  <c r="N47" i="3" s="1"/>
  <c r="F48" i="3"/>
  <c r="J48" i="3" s="1"/>
  <c r="F49" i="3"/>
  <c r="J49" i="3" s="1"/>
  <c r="F50" i="3"/>
  <c r="J50" i="3" s="1"/>
  <c r="I11" i="2"/>
  <c r="M11" i="2"/>
  <c r="I12" i="2"/>
  <c r="M12" i="2"/>
  <c r="I13" i="2"/>
  <c r="M13" i="2"/>
  <c r="I14" i="2"/>
  <c r="M14" i="2"/>
  <c r="I15" i="2"/>
  <c r="M15" i="2"/>
  <c r="I16" i="2"/>
  <c r="M16" i="2"/>
  <c r="I17" i="2"/>
  <c r="M17" i="2"/>
  <c r="I18" i="2"/>
  <c r="M18" i="2"/>
  <c r="I19" i="2"/>
  <c r="M19" i="2"/>
  <c r="I20" i="2"/>
  <c r="M20" i="2"/>
  <c r="I21" i="2"/>
  <c r="M21" i="2"/>
  <c r="I22" i="2"/>
  <c r="M22" i="2"/>
  <c r="I23" i="2"/>
  <c r="M23" i="2"/>
  <c r="I24" i="2"/>
  <c r="M24" i="2"/>
  <c r="I25" i="2"/>
  <c r="M25" i="2"/>
  <c r="I26" i="2"/>
  <c r="M26" i="2"/>
  <c r="I27" i="2"/>
  <c r="M27" i="2"/>
  <c r="I28" i="2"/>
  <c r="M28" i="2"/>
  <c r="I29" i="2"/>
  <c r="M29" i="2"/>
  <c r="I30" i="2"/>
  <c r="M30" i="2"/>
  <c r="M31" i="2"/>
  <c r="I32" i="2"/>
  <c r="M32" i="2"/>
  <c r="I33" i="2"/>
  <c r="M33" i="2"/>
  <c r="I34" i="2"/>
  <c r="I35" i="2"/>
  <c r="M35" i="2"/>
  <c r="I36" i="2"/>
  <c r="M36" i="2"/>
  <c r="H11" i="2"/>
  <c r="H7" i="2"/>
  <c r="H8" i="2"/>
  <c r="H9" i="2"/>
  <c r="H10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5" i="2"/>
  <c r="H36" i="2"/>
  <c r="F7" i="2"/>
  <c r="F8" i="2"/>
  <c r="F9" i="2"/>
  <c r="F10" i="2"/>
  <c r="F11" i="2"/>
  <c r="J11" i="2" s="1"/>
  <c r="F12" i="2"/>
  <c r="J12" i="2" s="1"/>
  <c r="F13" i="2"/>
  <c r="J13" i="2" s="1"/>
  <c r="F14" i="2"/>
  <c r="J14" i="2" s="1"/>
  <c r="F15" i="2"/>
  <c r="J15" i="2" s="1"/>
  <c r="F16" i="2"/>
  <c r="J16" i="2" s="1"/>
  <c r="F17" i="2"/>
  <c r="J17" i="2" s="1"/>
  <c r="F18" i="2"/>
  <c r="J18" i="2" s="1"/>
  <c r="F19" i="2"/>
  <c r="N19" i="2" s="1"/>
  <c r="F20" i="2"/>
  <c r="J20" i="2" s="1"/>
  <c r="F21" i="2"/>
  <c r="J21" i="2" s="1"/>
  <c r="F22" i="2"/>
  <c r="J22" i="2" s="1"/>
  <c r="F23" i="2"/>
  <c r="J23" i="2" s="1"/>
  <c r="F24" i="2"/>
  <c r="J24" i="2" s="1"/>
  <c r="F25" i="2"/>
  <c r="N25" i="2" s="1"/>
  <c r="F26" i="2"/>
  <c r="N26" i="2" s="1"/>
  <c r="F27" i="2"/>
  <c r="J27" i="2" s="1"/>
  <c r="F28" i="2"/>
  <c r="J28" i="2" s="1"/>
  <c r="F29" i="2"/>
  <c r="N29" i="2" s="1"/>
  <c r="F30" i="2"/>
  <c r="J30" i="2" s="1"/>
  <c r="F31" i="2"/>
  <c r="J31" i="2" s="1"/>
  <c r="F32" i="2"/>
  <c r="J32" i="2" s="1"/>
  <c r="F33" i="2"/>
  <c r="J33" i="2" s="1"/>
  <c r="F34" i="2"/>
  <c r="N34" i="2" s="1"/>
  <c r="F35" i="2"/>
  <c r="N35" i="2" s="1"/>
  <c r="F36" i="2"/>
  <c r="J36" i="2" s="1"/>
  <c r="H47" i="2" l="1"/>
  <c r="F47" i="2"/>
  <c r="F55" i="3"/>
  <c r="J22" i="5"/>
  <c r="J19" i="5"/>
  <c r="J25" i="5"/>
  <c r="N21" i="5"/>
  <c r="J23" i="5"/>
  <c r="J24" i="5"/>
  <c r="J18" i="5"/>
  <c r="J17" i="5"/>
  <c r="N26" i="5"/>
  <c r="N16" i="5"/>
  <c r="J14" i="5"/>
  <c r="J13" i="5"/>
  <c r="J20" i="5"/>
  <c r="J15" i="5"/>
  <c r="N11" i="4"/>
  <c r="N14" i="4"/>
  <c r="N18" i="4"/>
  <c r="J9" i="4"/>
  <c r="J17" i="4"/>
  <c r="N16" i="4"/>
  <c r="N19" i="4"/>
  <c r="J10" i="4"/>
  <c r="J28" i="3"/>
  <c r="N15" i="3"/>
  <c r="J38" i="3"/>
  <c r="N49" i="3"/>
  <c r="N24" i="3"/>
  <c r="N36" i="3"/>
  <c r="J47" i="3"/>
  <c r="J27" i="3"/>
  <c r="J42" i="3"/>
  <c r="N23" i="3"/>
  <c r="J13" i="3"/>
  <c r="N31" i="2"/>
  <c r="J29" i="2"/>
  <c r="J26" i="2"/>
  <c r="J35" i="2"/>
  <c r="J19" i="2"/>
  <c r="N15" i="2"/>
  <c r="J25" i="2"/>
  <c r="N24" i="2"/>
  <c r="N21" i="2"/>
  <c r="N18" i="2"/>
  <c r="N16" i="2"/>
  <c r="N11" i="2"/>
  <c r="N13" i="2"/>
  <c r="J34" i="2"/>
  <c r="M17" i="5"/>
  <c r="M14" i="5"/>
  <c r="M17" i="4"/>
  <c r="N15" i="4"/>
  <c r="N12" i="4"/>
  <c r="M10" i="4"/>
  <c r="N13" i="4"/>
  <c r="N45" i="3"/>
  <c r="N33" i="3"/>
  <c r="N21" i="3"/>
  <c r="J29" i="3"/>
  <c r="J40" i="3"/>
  <c r="J17" i="3"/>
  <c r="N19" i="3"/>
  <c r="M49" i="3"/>
  <c r="M36" i="3"/>
  <c r="M28" i="3"/>
  <c r="M24" i="3"/>
  <c r="M19" i="3"/>
  <c r="M15" i="3"/>
  <c r="N50" i="3"/>
  <c r="N48" i="3"/>
  <c r="N46" i="3"/>
  <c r="N44" i="3"/>
  <c r="N43" i="3"/>
  <c r="N41" i="3"/>
  <c r="N39" i="3"/>
  <c r="N37" i="3"/>
  <c r="N35" i="3"/>
  <c r="N34" i="3"/>
  <c r="N32" i="3"/>
  <c r="N31" i="3"/>
  <c r="N30" i="3"/>
  <c r="N26" i="3"/>
  <c r="N25" i="3"/>
  <c r="N22" i="3"/>
  <c r="N20" i="3"/>
  <c r="N18" i="3"/>
  <c r="N16" i="3"/>
  <c r="N14" i="3"/>
  <c r="N36" i="2"/>
  <c r="N27" i="2"/>
  <c r="N17" i="2"/>
  <c r="N32" i="2"/>
  <c r="N23" i="2"/>
  <c r="N33" i="2"/>
  <c r="N20" i="2"/>
  <c r="N12" i="2"/>
  <c r="N30" i="2"/>
  <c r="N28" i="2"/>
  <c r="N22" i="2"/>
  <c r="N14" i="2"/>
  <c r="M9" i="6" l="1"/>
  <c r="M10" i="6"/>
  <c r="M11" i="6"/>
  <c r="M12" i="6"/>
  <c r="M13" i="6"/>
  <c r="M14" i="6"/>
  <c r="M15" i="6"/>
  <c r="M8" i="6"/>
  <c r="M9" i="5"/>
  <c r="M10" i="5"/>
  <c r="M11" i="5"/>
  <c r="M12" i="5"/>
  <c r="M8" i="5"/>
  <c r="M8" i="4"/>
  <c r="M30" i="4" s="1"/>
  <c r="M8" i="3"/>
  <c r="M9" i="3"/>
  <c r="M10" i="3"/>
  <c r="M11" i="3"/>
  <c r="M12" i="3"/>
  <c r="I9" i="6"/>
  <c r="I10" i="6"/>
  <c r="I11" i="6"/>
  <c r="I12" i="6"/>
  <c r="I13" i="6"/>
  <c r="I14" i="6"/>
  <c r="I15" i="6"/>
  <c r="I8" i="6"/>
  <c r="H9" i="6"/>
  <c r="H10" i="6"/>
  <c r="H11" i="6"/>
  <c r="H12" i="6"/>
  <c r="H13" i="6"/>
  <c r="H14" i="6"/>
  <c r="H15" i="6"/>
  <c r="H8" i="6"/>
  <c r="I9" i="5"/>
  <c r="I10" i="5"/>
  <c r="I11" i="5"/>
  <c r="I12" i="5"/>
  <c r="I8" i="5"/>
  <c r="H9" i="5"/>
  <c r="H10" i="5"/>
  <c r="H11" i="5"/>
  <c r="H12" i="5"/>
  <c r="H8" i="5"/>
  <c r="F9" i="5"/>
  <c r="J9" i="5" s="1"/>
  <c r="J11" i="5"/>
  <c r="J12" i="5"/>
  <c r="F8" i="5"/>
  <c r="F9" i="6"/>
  <c r="J9" i="6" s="1"/>
  <c r="F10" i="6"/>
  <c r="J10" i="6" s="1"/>
  <c r="F11" i="6"/>
  <c r="J11" i="6" s="1"/>
  <c r="F12" i="6"/>
  <c r="J12" i="6" s="1"/>
  <c r="F13" i="6"/>
  <c r="F14" i="6"/>
  <c r="F15" i="6"/>
  <c r="J15" i="6" s="1"/>
  <c r="F8" i="6"/>
  <c r="I8" i="3"/>
  <c r="I9" i="3"/>
  <c r="I10" i="3"/>
  <c r="I11" i="3"/>
  <c r="I12" i="3"/>
  <c r="H8" i="3"/>
  <c r="H9" i="3"/>
  <c r="H10" i="3"/>
  <c r="H11" i="3"/>
  <c r="H12" i="3"/>
  <c r="J9" i="3"/>
  <c r="J11" i="3"/>
  <c r="J12" i="3"/>
  <c r="I8" i="4"/>
  <c r="I30" i="4" s="1"/>
  <c r="H8" i="4"/>
  <c r="H30" i="4" s="1"/>
  <c r="F8" i="4"/>
  <c r="I7" i="2"/>
  <c r="I8" i="2"/>
  <c r="I9" i="2"/>
  <c r="I10" i="2"/>
  <c r="I52" i="6" l="1"/>
  <c r="I42" i="5"/>
  <c r="M52" i="6"/>
  <c r="H52" i="6"/>
  <c r="M55" i="3"/>
  <c r="I55" i="3"/>
  <c r="H55" i="3"/>
  <c r="I47" i="2"/>
  <c r="N8" i="4"/>
  <c r="N30" i="4" s="1"/>
  <c r="F30" i="4"/>
  <c r="J8" i="6"/>
  <c r="F52" i="6"/>
  <c r="F42" i="5"/>
  <c r="H42" i="5"/>
  <c r="M42" i="5"/>
  <c r="N14" i="6"/>
  <c r="N13" i="6"/>
  <c r="J14" i="6"/>
  <c r="J13" i="6"/>
  <c r="N8" i="6"/>
  <c r="N12" i="6"/>
  <c r="N11" i="6"/>
  <c r="N10" i="6"/>
  <c r="N15" i="6"/>
  <c r="N9" i="6"/>
  <c r="N8" i="5"/>
  <c r="N10" i="5"/>
  <c r="N9" i="5"/>
  <c r="N11" i="5"/>
  <c r="J10" i="5"/>
  <c r="J8" i="5"/>
  <c r="J42" i="5" s="1"/>
  <c r="N12" i="5"/>
  <c r="J8" i="4"/>
  <c r="J30" i="4" s="1"/>
  <c r="N12" i="3"/>
  <c r="N8" i="3"/>
  <c r="N11" i="3"/>
  <c r="N10" i="3"/>
  <c r="N9" i="3"/>
  <c r="J8" i="3"/>
  <c r="J55" i="3" s="1"/>
  <c r="J10" i="3"/>
  <c r="M7" i="2"/>
  <c r="M8" i="2"/>
  <c r="M9" i="2"/>
  <c r="M10" i="2"/>
  <c r="J7" i="2"/>
  <c r="J8" i="2"/>
  <c r="J9" i="2"/>
  <c r="J10" i="2"/>
  <c r="N55" i="3" l="1"/>
  <c r="M47" i="2"/>
  <c r="J47" i="2"/>
  <c r="N52" i="6"/>
  <c r="J52" i="6"/>
  <c r="N42" i="5"/>
  <c r="N9" i="2"/>
  <c r="N8" i="2"/>
  <c r="N7" i="2"/>
  <c r="N10" i="2"/>
  <c r="N47" i="2" l="1"/>
</calcChain>
</file>

<file path=xl/sharedStrings.xml><?xml version="1.0" encoding="utf-8"?>
<sst xmlns="http://schemas.openxmlformats.org/spreadsheetml/2006/main" count="504" uniqueCount="94">
  <si>
    <t>Lp.</t>
  </si>
  <si>
    <t>j.m.</t>
  </si>
  <si>
    <t>podstawa</t>
  </si>
  <si>
    <t>opcja</t>
  </si>
  <si>
    <t>kg</t>
  </si>
  <si>
    <t>22.WOG GZ Lipowiec, pow. Szczytno</t>
  </si>
  <si>
    <t>22.WOG GZ Ciechanów, ul. Wojska Polskiego 54</t>
  </si>
  <si>
    <t>22.WOG GZ Lidzbark Warmiński, ul. Ornecka 1, lub Przystaniowa 1</t>
  </si>
  <si>
    <t>22.WOG GZ Przasnysz ul. Makowska 1</t>
  </si>
  <si>
    <t>Załącznik nr 3 do umowy</t>
  </si>
  <si>
    <t>Cena jednostkowa netto  w zł</t>
  </si>
  <si>
    <t>Cena jednostkowa brutto  w zł</t>
  </si>
  <si>
    <t>Środki spożywcze</t>
  </si>
  <si>
    <t>X</t>
  </si>
  <si>
    <t>Ogólna ilość środków spożywczych</t>
  </si>
  <si>
    <t xml:space="preserve">         </t>
  </si>
  <si>
    <t>Wartość  podstawowa netto w zł</t>
  </si>
  <si>
    <t>Wartość  RAZEM netto w zł</t>
  </si>
  <si>
    <t>stawka % VAT</t>
  </si>
  <si>
    <t>Wartość  podstawowa brutto w zł</t>
  </si>
  <si>
    <t>Wartość  RAZEM brutto w zł</t>
  </si>
  <si>
    <r>
      <rPr>
        <b/>
        <i/>
        <sz val="11"/>
        <color theme="1"/>
        <rFont val="Arial Narrow"/>
        <family val="2"/>
        <charset val="238"/>
      </rPr>
      <t>Ilość razem</t>
    </r>
    <r>
      <rPr>
        <i/>
        <sz val="11"/>
        <color theme="1"/>
        <rFont val="Arial Narrow"/>
        <family val="2"/>
        <charset val="238"/>
      </rPr>
      <t xml:space="preserve"> (podstawa +opcja)</t>
    </r>
  </si>
  <si>
    <t>Wartość opcji netto w zł</t>
  </si>
  <si>
    <t xml:space="preserve">                                                        FORMULARZ CENOWY </t>
  </si>
  <si>
    <r>
      <rPr>
        <b/>
        <i/>
        <sz val="10"/>
        <color theme="1"/>
        <rFont val="Arial"/>
        <family val="2"/>
        <charset val="238"/>
      </rPr>
      <t>Ilość razem</t>
    </r>
    <r>
      <rPr>
        <i/>
        <sz val="10"/>
        <color theme="1"/>
        <rFont val="Arial"/>
        <family val="2"/>
        <charset val="238"/>
      </rPr>
      <t xml:space="preserve"> (podstawa+opcja)</t>
    </r>
  </si>
  <si>
    <t>Cena jednostkowa netto w zł</t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</si>
  <si>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podstawowa </t>
    </r>
    <r>
      <rPr>
        <i/>
        <sz val="10"/>
        <color theme="1"/>
        <rFont val="Arial"/>
        <family val="2"/>
        <charset val="238"/>
      </rPr>
      <t>netto w zł</t>
    </r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</si>
  <si>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opcji</t>
    </r>
    <r>
      <rPr>
        <i/>
        <sz val="10"/>
        <color theme="1"/>
        <rFont val="Arial"/>
        <family val="2"/>
        <charset val="238"/>
      </rPr>
      <t xml:space="preserve"> netto w zł</t>
    </r>
  </si>
  <si>
    <t>Stawka VAT %</t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</si>
  <si>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podstawowa</t>
    </r>
    <r>
      <rPr>
        <i/>
        <sz val="11"/>
        <color theme="1"/>
        <rFont val="Arial Narrow"/>
        <family val="2"/>
        <charset val="238"/>
      </rPr>
      <t xml:space="preserve"> brutto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</si>
  <si>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netto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</si>
  <si>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brutto w zł</t>
    </r>
  </si>
  <si>
    <t xml:space="preserve">                                      FORMULARZ CENOWY </t>
  </si>
  <si>
    <t xml:space="preserve">                                      FORMULARZ CENOWY</t>
  </si>
  <si>
    <t>Bułka pszenna zwykła</t>
  </si>
  <si>
    <t>Bułka graham</t>
  </si>
  <si>
    <t>Bułka maślana</t>
  </si>
  <si>
    <t>Bułka ze słonecznikiem</t>
  </si>
  <si>
    <t>Bułka z ziarnami</t>
  </si>
  <si>
    <t>Bagietka pszenna</t>
  </si>
  <si>
    <t>Półbagietka czosnkowa</t>
  </si>
  <si>
    <t>Półbagietka razowa</t>
  </si>
  <si>
    <t>Bułka do hamburgera</t>
  </si>
  <si>
    <t>Bułka hot-dog pszenna</t>
  </si>
  <si>
    <t>Chałka</t>
  </si>
  <si>
    <t>Rogal pszenny</t>
  </si>
  <si>
    <t>Bułka tarta</t>
  </si>
  <si>
    <t>Chlebek pita</t>
  </si>
  <si>
    <t>Chleb żytni razowy</t>
  </si>
  <si>
    <t>Chleb zwykły krojony w folii</t>
  </si>
  <si>
    <t>Chleb graham</t>
  </si>
  <si>
    <t>Chleb mieszany słonecznikowy</t>
  </si>
  <si>
    <t>Chleb mieszany z soją</t>
  </si>
  <si>
    <t>Chleb wieloziarnisty</t>
  </si>
  <si>
    <t>Chleb zwykły</t>
  </si>
  <si>
    <t>Chleb tostowy pszenny</t>
  </si>
  <si>
    <t>Drożdżówka z jagodami</t>
  </si>
  <si>
    <t>Drożdżówka z budyniem</t>
  </si>
  <si>
    <t>Drożdżówka z serem</t>
  </si>
  <si>
    <t>Drożdżówka z makiem</t>
  </si>
  <si>
    <t>Drożdżówka z nadzieniem owocowym</t>
  </si>
  <si>
    <t>Bułeczki z cynamonem</t>
  </si>
  <si>
    <t>Mufinki z czekoladą</t>
  </si>
  <si>
    <t>Mufinki z orzechami</t>
  </si>
  <si>
    <t>Mufinki z bananami</t>
  </si>
  <si>
    <t>Placek z brzoskwiniami</t>
  </si>
  <si>
    <t>Placek drożdżowy</t>
  </si>
  <si>
    <t>Placek z jagodami</t>
  </si>
  <si>
    <t>Placek z wiśniami</t>
  </si>
  <si>
    <t>Ciasto Brownie</t>
  </si>
  <si>
    <t>Babka w polewie</t>
  </si>
  <si>
    <t>Babka waniliowa</t>
  </si>
  <si>
    <t>Babka czekoladowa</t>
  </si>
  <si>
    <t>Korpusy babeczek słodkie</t>
  </si>
  <si>
    <t>Korpusy babeczek słone</t>
  </si>
  <si>
    <t>Ciastka kruche</t>
  </si>
  <si>
    <t>Donut</t>
  </si>
  <si>
    <t>Pączek</t>
  </si>
  <si>
    <t>Makowiec</t>
  </si>
  <si>
    <t>Mazurek</t>
  </si>
  <si>
    <t>Sernik</t>
  </si>
  <si>
    <t>Jabłecznik</t>
  </si>
  <si>
    <t xml:space="preserve">Piernik </t>
  </si>
  <si>
    <t>Piernik w polewie</t>
  </si>
  <si>
    <t>Keks</t>
  </si>
  <si>
    <t>Croissant</t>
  </si>
  <si>
    <t>Drożdże świeże</t>
  </si>
  <si>
    <t>Część 1- Dostawy: Pieczywo, świeże produkty piekarskie i ciastkarskie do Odbiorcy w miejscowości (garnizonie) Olsztyn</t>
  </si>
  <si>
    <t>Część 2- Dostawy:  Pieczywo, świeże produkty piekarskie i ciastkarskie do Odbiorcy w miejscowości (garnizonie) Lidzbark Warmiński</t>
  </si>
  <si>
    <t>Część 3- Dostawy:  Pieczywo, świeże produkty piekarskie i ciastkarskie do Odbiorcy w miejscowości (garnizonie) Lipowiec</t>
  </si>
  <si>
    <t>Część 4- Dostawy: Pieczywo, świeże produkty piekarskie i ciastkarskie do Odbiorcy w miejscowości (garnizonie) Ciechanów</t>
  </si>
  <si>
    <t>Część 5- Dostawy: Pieczywo, świeże produkty piekarskie i ciastkarskie do Odbiorcy w miejscowości (garnizonie) Przasnysz</t>
  </si>
  <si>
    <t>załącznik nr 3 do SWZ</t>
  </si>
  <si>
    <t>Znak sprawy: 22WOG-ZP.2712.56.2024/R/137/2100/D/PN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</si>
</sst>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2"/>
      <color rgb="FF4F81BD"/>
      <name val="Arial"/>
      <family val="2"/>
      <charset val="238"/>
    </font>
    <font>
      <i/>
      <vertAlign val="superscript"/>
      <sz val="14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"/>
      <family val="2"/>
      <charset val="238"/>
    </font>
    <font>
      <b/>
      <sz val="12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5" fillId="0" borderId="0" xfId="0" applyFont="1" applyAlignment="1" applyProtection="1">
      <alignment horizontal="justify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left" indent="15"/>
      <protection locked="0"/>
    </xf>
    <xf numFmtId="0" fontId="13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textRotation="90" wrapText="1"/>
    </xf>
    <xf numFmtId="3" fontId="17" fillId="0" borderId="1" xfId="1" applyNumberFormat="1" applyFont="1" applyBorder="1" applyAlignment="1" applyProtection="1">
      <alignment horizontal="center" vertical="center"/>
      <protection hidden="1"/>
    </xf>
    <xf numFmtId="3" fontId="17" fillId="0" borderId="1" xfId="1" applyNumberFormat="1" applyFont="1" applyFill="1" applyBorder="1" applyAlignment="1" applyProtection="1">
      <alignment horizontal="center" vertical="center"/>
      <protection hidden="1"/>
    </xf>
    <xf numFmtId="3" fontId="17" fillId="0" borderId="1" xfId="1" applyNumberFormat="1" applyFont="1" applyBorder="1" applyAlignment="1" applyProtection="1">
      <alignment horizontal="center" vertical="center" wrapText="1"/>
      <protection hidden="1"/>
    </xf>
    <xf numFmtId="3" fontId="17" fillId="0" borderId="2" xfId="1" applyNumberFormat="1" applyFont="1" applyFill="1" applyBorder="1" applyAlignment="1" applyProtection="1">
      <alignment horizontal="center" vertical="center"/>
      <protection hidden="1"/>
    </xf>
    <xf numFmtId="4" fontId="21" fillId="0" borderId="1" xfId="1" applyNumberFormat="1" applyFont="1" applyFill="1" applyBorder="1" applyAlignment="1" applyProtection="1">
      <alignment horizontal="center" vertical="center"/>
      <protection hidden="1"/>
    </xf>
    <xf numFmtId="0" fontId="21" fillId="0" borderId="1" xfId="1" applyFont="1" applyBorder="1" applyAlignment="1" applyProtection="1">
      <alignment horizontal="left" vertical="center" wrapText="1"/>
      <protection hidden="1"/>
    </xf>
    <xf numFmtId="0" fontId="21" fillId="0" borderId="1" xfId="1" applyFont="1" applyBorder="1" applyAlignment="1" applyProtection="1">
      <alignment horizontal="center" vertical="center"/>
      <protection hidden="1"/>
    </xf>
    <xf numFmtId="0" fontId="21" fillId="0" borderId="2" xfId="1" applyFont="1" applyBorder="1" applyAlignment="1" applyProtection="1">
      <alignment horizontal="left" vertical="center" wrapText="1"/>
      <protection hidden="1"/>
    </xf>
    <xf numFmtId="0" fontId="21" fillId="0" borderId="1" xfId="1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locked="0"/>
    </xf>
    <xf numFmtId="3" fontId="20" fillId="0" borderId="1" xfId="1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Protection="1">
      <protection locked="0"/>
    </xf>
    <xf numFmtId="3" fontId="20" fillId="0" borderId="1" xfId="1" applyNumberFormat="1" applyFont="1" applyBorder="1" applyAlignment="1" applyProtection="1">
      <alignment horizontal="center" vertical="center" wrapText="1"/>
      <protection hidden="1"/>
    </xf>
    <xf numFmtId="3" fontId="20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 textRotation="90" wrapText="1"/>
    </xf>
    <xf numFmtId="0" fontId="21" fillId="0" borderId="1" xfId="1" applyFont="1" applyBorder="1" applyAlignment="1" applyProtection="1">
      <alignment vertical="center" wrapText="1"/>
      <protection hidden="1"/>
    </xf>
    <xf numFmtId="0" fontId="21" fillId="0" borderId="3" xfId="1" applyFont="1" applyBorder="1" applyAlignment="1" applyProtection="1">
      <alignment vertical="center" wrapText="1"/>
      <protection hidden="1"/>
    </xf>
    <xf numFmtId="0" fontId="21" fillId="0" borderId="1" xfId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protection locked="0"/>
    </xf>
    <xf numFmtId="4" fontId="21" fillId="0" borderId="2" xfId="1" applyNumberFormat="1" applyFont="1" applyFill="1" applyBorder="1" applyAlignment="1" applyProtection="1">
      <alignment horizontal="center" vertical="center"/>
      <protection hidden="1"/>
    </xf>
    <xf numFmtId="3" fontId="23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3" fontId="18" fillId="0" borderId="1" xfId="0" applyNumberFormat="1" applyFont="1" applyBorder="1" applyAlignment="1" applyProtection="1">
      <alignment horizontal="center" vertical="center"/>
    </xf>
    <xf numFmtId="1" fontId="20" fillId="0" borderId="1" xfId="0" applyNumberFormat="1" applyFont="1" applyBorder="1" applyAlignment="1" applyProtection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3" fontId="19" fillId="0" borderId="1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</xf>
    <xf numFmtId="9" fontId="18" fillId="0" borderId="1" xfId="0" applyNumberFormat="1" applyFont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0" fontId="25" fillId="0" borderId="0" xfId="0" applyFont="1" applyProtection="1">
      <protection locked="0"/>
    </xf>
    <xf numFmtId="4" fontId="21" fillId="0" borderId="1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/>
    <xf numFmtId="0" fontId="5" fillId="0" borderId="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3" fontId="17" fillId="0" borderId="1" xfId="0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 applyProtection="1">
      <alignment horizontal="center" vertical="center"/>
    </xf>
    <xf numFmtId="3" fontId="18" fillId="0" borderId="2" xfId="0" applyNumberFormat="1" applyFont="1" applyBorder="1" applyAlignment="1" applyProtection="1">
      <alignment horizontal="center" vertical="center"/>
    </xf>
    <xf numFmtId="2" fontId="18" fillId="0" borderId="2" xfId="0" applyNumberFormat="1" applyFont="1" applyBorder="1" applyAlignment="1" applyProtection="1">
      <alignment horizontal="center" vertical="center"/>
    </xf>
    <xf numFmtId="9" fontId="18" fillId="0" borderId="2" xfId="0" applyNumberFormat="1" applyFont="1" applyBorder="1" applyAlignment="1" applyProtection="1">
      <alignment horizontal="center" vertical="center"/>
    </xf>
    <xf numFmtId="4" fontId="19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protection locked="0"/>
    </xf>
    <xf numFmtId="0" fontId="24" fillId="0" borderId="0" xfId="0" applyFont="1" applyProtection="1"/>
    <xf numFmtId="0" fontId="12" fillId="0" borderId="3" xfId="0" applyFont="1" applyBorder="1" applyAlignment="1" applyProtection="1">
      <alignment horizontal="center" vertical="center" textRotation="90" wrapText="1"/>
    </xf>
    <xf numFmtId="0" fontId="20" fillId="0" borderId="1" xfId="0" applyNumberFormat="1" applyFont="1" applyBorder="1" applyAlignment="1" applyProtection="1">
      <alignment horizontal="center" vertical="center"/>
    </xf>
    <xf numFmtId="3" fontId="17" fillId="0" borderId="2" xfId="0" applyNumberFormat="1" applyFont="1" applyBorder="1" applyAlignment="1" applyProtection="1">
      <alignment horizontal="center" vertical="center"/>
    </xf>
    <xf numFmtId="0" fontId="20" fillId="0" borderId="2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left" vertical="center" wrapText="1"/>
      <protection locked="0" hidden="1"/>
    </xf>
    <xf numFmtId="0" fontId="21" fillId="0" borderId="0" xfId="1" applyFont="1" applyBorder="1" applyAlignment="1" applyProtection="1">
      <alignment horizontal="center" vertical="center"/>
      <protection locked="0" hidden="1"/>
    </xf>
    <xf numFmtId="3" fontId="17" fillId="0" borderId="0" xfId="1" applyNumberFormat="1" applyFont="1" applyBorder="1" applyAlignment="1" applyProtection="1">
      <alignment horizontal="center" vertical="center"/>
      <protection locked="0" hidden="1"/>
    </xf>
    <xf numFmtId="3" fontId="18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NumberFormat="1" applyFont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center" vertical="center"/>
      <protection locked="0"/>
    </xf>
    <xf numFmtId="9" fontId="18" fillId="0" borderId="0" xfId="0" applyNumberFormat="1" applyFont="1" applyBorder="1" applyAlignment="1" applyProtection="1">
      <alignment horizontal="center" vertic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9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/>
    </xf>
    <xf numFmtId="0" fontId="26" fillId="0" borderId="0" xfId="0" applyFont="1"/>
    <xf numFmtId="0" fontId="26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2" xfId="0" applyFont="1" applyBorder="1" applyAlignment="1" applyProtection="1">
      <alignment horizontal="center" vertical="center" textRotation="90" wrapText="1"/>
    </xf>
    <xf numFmtId="0" fontId="14" fillId="0" borderId="3" xfId="0" applyFont="1" applyBorder="1" applyAlignment="1" applyProtection="1">
      <alignment horizontal="center" vertical="center" textRotation="90" wrapText="1"/>
    </xf>
    <xf numFmtId="0" fontId="13" fillId="0" borderId="2" xfId="0" applyFont="1" applyBorder="1" applyAlignment="1" applyProtection="1">
      <alignment horizontal="center" vertical="center" textRotation="90" wrapText="1"/>
    </xf>
    <xf numFmtId="0" fontId="13" fillId="0" borderId="3" xfId="0" applyFont="1" applyBorder="1" applyAlignment="1" applyProtection="1">
      <alignment horizontal="center" vertical="center" textRotation="90" wrapText="1"/>
    </xf>
    <xf numFmtId="0" fontId="11" fillId="0" borderId="5" xfId="0" applyFont="1" applyBorder="1" applyAlignment="1" applyProtection="1">
      <alignment horizontal="center" vertical="center" textRotation="90" wrapText="1"/>
    </xf>
    <xf numFmtId="0" fontId="11" fillId="0" borderId="6" xfId="0" applyFont="1" applyBorder="1" applyAlignment="1" applyProtection="1">
      <alignment horizontal="center" vertical="center" textRotation="90" wrapText="1"/>
    </xf>
    <xf numFmtId="0" fontId="11" fillId="0" borderId="2" xfId="0" applyFont="1" applyBorder="1" applyAlignment="1" applyProtection="1">
      <alignment horizontal="center" vertical="center" textRotation="90" wrapText="1"/>
    </xf>
    <xf numFmtId="0" fontId="11" fillId="0" borderId="3" xfId="0" applyFont="1" applyBorder="1" applyAlignment="1" applyProtection="1">
      <alignment horizontal="center" vertical="center" textRotation="90" wrapText="1"/>
    </xf>
    <xf numFmtId="0" fontId="12" fillId="0" borderId="2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textRotation="90" wrapText="1"/>
    </xf>
  </cellXfs>
  <cellStyles count="2">
    <cellStyle name="Normalny" xfId="0" builtinId="0"/>
    <cellStyle name="Normalny_JW1106 Olszty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opLeftCell="A16" workbookViewId="0">
      <selection activeCell="H52" sqref="H52"/>
    </sheetView>
  </sheetViews>
  <sheetFormatPr defaultRowHeight="15" x14ac:dyDescent="0.25"/>
  <cols>
    <col min="1" max="1" width="4.140625" style="4" customWidth="1"/>
    <col min="2" max="2" width="40.42578125" style="4" customWidth="1"/>
    <col min="3" max="3" width="4.5703125" style="4" customWidth="1"/>
    <col min="4" max="4" width="7.5703125" style="4" customWidth="1"/>
    <col min="5" max="6" width="9.140625" style="4"/>
    <col min="7" max="7" width="11.7109375" style="4" customWidth="1"/>
    <col min="8" max="8" width="22.28515625" style="4" customWidth="1"/>
    <col min="9" max="9" width="20.5703125" style="4" customWidth="1"/>
    <col min="10" max="10" width="20.7109375" style="4" customWidth="1"/>
    <col min="11" max="11" width="9.140625" style="4"/>
    <col min="12" max="12" width="11.28515625" style="4" customWidth="1"/>
    <col min="13" max="14" width="20.85546875" style="4" customWidth="1"/>
    <col min="15" max="16384" width="9.140625" style="4"/>
  </cols>
  <sheetData>
    <row r="1" spans="1:14" x14ac:dyDescent="0.25">
      <c r="B1" s="26"/>
      <c r="M1" s="85" t="s">
        <v>9</v>
      </c>
      <c r="N1" s="85"/>
    </row>
    <row r="2" spans="1:14" x14ac:dyDescent="0.25">
      <c r="B2" s="87" t="s">
        <v>23</v>
      </c>
      <c r="C2" s="87"/>
      <c r="D2" s="87"/>
      <c r="E2" s="87"/>
      <c r="F2" s="87"/>
      <c r="G2" s="29"/>
      <c r="H2" s="29"/>
      <c r="I2" s="29"/>
      <c r="J2" s="29"/>
      <c r="K2" s="29"/>
      <c r="M2" s="30" t="s">
        <v>92</v>
      </c>
      <c r="N2" s="30"/>
    </row>
    <row r="3" spans="1:14" x14ac:dyDescent="0.25">
      <c r="B3" s="90" t="s">
        <v>93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x14ac:dyDescent="0.25">
      <c r="B4" s="88" t="s">
        <v>87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31"/>
      <c r="N4" s="31"/>
    </row>
    <row r="5" spans="1:14" ht="139.5" customHeight="1" x14ac:dyDescent="0.25">
      <c r="A5" s="36" t="s">
        <v>0</v>
      </c>
      <c r="B5" s="36" t="s">
        <v>12</v>
      </c>
      <c r="C5" s="36" t="s">
        <v>1</v>
      </c>
      <c r="D5" s="37" t="s">
        <v>2</v>
      </c>
      <c r="E5" s="7" t="s">
        <v>3</v>
      </c>
      <c r="F5" s="7" t="s">
        <v>21</v>
      </c>
      <c r="G5" s="6" t="s">
        <v>10</v>
      </c>
      <c r="H5" s="7" t="s">
        <v>16</v>
      </c>
      <c r="I5" s="7" t="s">
        <v>22</v>
      </c>
      <c r="J5" s="6" t="s">
        <v>17</v>
      </c>
      <c r="K5" s="6" t="s">
        <v>18</v>
      </c>
      <c r="L5" s="6" t="s">
        <v>11</v>
      </c>
      <c r="M5" s="7" t="s">
        <v>19</v>
      </c>
      <c r="N5" s="6" t="s">
        <v>20</v>
      </c>
    </row>
    <row r="6" spans="1:14" ht="9" customHeight="1" x14ac:dyDescent="0.25">
      <c r="A6" s="38">
        <v>1</v>
      </c>
      <c r="B6" s="38">
        <v>2</v>
      </c>
      <c r="C6" s="38">
        <v>3</v>
      </c>
      <c r="D6" s="39">
        <v>4</v>
      </c>
      <c r="E6" s="38">
        <v>5</v>
      </c>
      <c r="F6" s="38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</row>
    <row r="7" spans="1:14" ht="16.5" customHeight="1" x14ac:dyDescent="0.25">
      <c r="A7" s="40">
        <v>1</v>
      </c>
      <c r="B7" s="23" t="s">
        <v>34</v>
      </c>
      <c r="C7" s="14" t="s">
        <v>4</v>
      </c>
      <c r="D7" s="10">
        <v>1400</v>
      </c>
      <c r="E7" s="41">
        <v>600</v>
      </c>
      <c r="F7" s="42">
        <f t="shared" ref="F7:F46" si="0">D7+E7</f>
        <v>2000</v>
      </c>
      <c r="G7" s="33"/>
      <c r="H7" s="48">
        <f t="shared" ref="H7:H36" si="1">D7*G7</f>
        <v>0</v>
      </c>
      <c r="I7" s="48">
        <f t="shared" ref="I7:I10" si="2">E7*G7</f>
        <v>0</v>
      </c>
      <c r="J7" s="48">
        <f t="shared" ref="J7:J10" si="3">F7*G7</f>
        <v>0</v>
      </c>
      <c r="K7" s="49">
        <v>0.05</v>
      </c>
      <c r="L7" s="48">
        <f>G7*1.05</f>
        <v>0</v>
      </c>
      <c r="M7" s="48">
        <f t="shared" ref="M7:M10" si="4">D7*L7</f>
        <v>0</v>
      </c>
      <c r="N7" s="48">
        <f t="shared" ref="N7:N10" si="5">F7*L7</f>
        <v>0</v>
      </c>
    </row>
    <row r="8" spans="1:14" ht="16.5" customHeight="1" x14ac:dyDescent="0.25">
      <c r="A8" s="40">
        <v>2</v>
      </c>
      <c r="B8" s="23" t="s">
        <v>35</v>
      </c>
      <c r="C8" s="14" t="s">
        <v>4</v>
      </c>
      <c r="D8" s="8">
        <v>1050</v>
      </c>
      <c r="E8" s="41">
        <v>450</v>
      </c>
      <c r="F8" s="42">
        <f t="shared" si="0"/>
        <v>1500</v>
      </c>
      <c r="G8" s="33"/>
      <c r="H8" s="48">
        <f t="shared" si="1"/>
        <v>0</v>
      </c>
      <c r="I8" s="48">
        <f t="shared" si="2"/>
        <v>0</v>
      </c>
      <c r="J8" s="48">
        <f t="shared" si="3"/>
        <v>0</v>
      </c>
      <c r="K8" s="49">
        <v>0.05</v>
      </c>
      <c r="L8" s="48">
        <f t="shared" ref="L8:L35" si="6">G8*1.05</f>
        <v>0</v>
      </c>
      <c r="M8" s="48">
        <f t="shared" si="4"/>
        <v>0</v>
      </c>
      <c r="N8" s="48">
        <f t="shared" si="5"/>
        <v>0</v>
      </c>
    </row>
    <row r="9" spans="1:14" ht="16.5" customHeight="1" x14ac:dyDescent="0.25">
      <c r="A9" s="40">
        <v>3</v>
      </c>
      <c r="B9" s="23" t="s">
        <v>36</v>
      </c>
      <c r="C9" s="14" t="s">
        <v>4</v>
      </c>
      <c r="D9" s="8">
        <v>420</v>
      </c>
      <c r="E9" s="41">
        <v>180</v>
      </c>
      <c r="F9" s="42">
        <f t="shared" si="0"/>
        <v>600</v>
      </c>
      <c r="G9" s="33"/>
      <c r="H9" s="48">
        <f t="shared" si="1"/>
        <v>0</v>
      </c>
      <c r="I9" s="48">
        <f t="shared" si="2"/>
        <v>0</v>
      </c>
      <c r="J9" s="48">
        <f t="shared" si="3"/>
        <v>0</v>
      </c>
      <c r="K9" s="49">
        <v>0.05</v>
      </c>
      <c r="L9" s="48">
        <f t="shared" si="6"/>
        <v>0</v>
      </c>
      <c r="M9" s="48">
        <f t="shared" si="4"/>
        <v>0</v>
      </c>
      <c r="N9" s="48">
        <f t="shared" si="5"/>
        <v>0</v>
      </c>
    </row>
    <row r="10" spans="1:14" ht="16.5" customHeight="1" x14ac:dyDescent="0.25">
      <c r="A10" s="40">
        <v>4</v>
      </c>
      <c r="B10" s="13" t="s">
        <v>37</v>
      </c>
      <c r="C10" s="14" t="s">
        <v>4</v>
      </c>
      <c r="D10" s="8">
        <v>175</v>
      </c>
      <c r="E10" s="41">
        <v>75</v>
      </c>
      <c r="F10" s="42">
        <f t="shared" si="0"/>
        <v>250</v>
      </c>
      <c r="G10" s="33"/>
      <c r="H10" s="48">
        <f t="shared" si="1"/>
        <v>0</v>
      </c>
      <c r="I10" s="48">
        <f t="shared" si="2"/>
        <v>0</v>
      </c>
      <c r="J10" s="48">
        <f t="shared" si="3"/>
        <v>0</v>
      </c>
      <c r="K10" s="49">
        <v>0.05</v>
      </c>
      <c r="L10" s="48">
        <f t="shared" si="6"/>
        <v>0</v>
      </c>
      <c r="M10" s="48">
        <f t="shared" si="4"/>
        <v>0</v>
      </c>
      <c r="N10" s="48">
        <f t="shared" si="5"/>
        <v>0</v>
      </c>
    </row>
    <row r="11" spans="1:14" ht="16.5" customHeight="1" x14ac:dyDescent="0.25">
      <c r="A11" s="40">
        <v>5</v>
      </c>
      <c r="B11" s="15" t="s">
        <v>38</v>
      </c>
      <c r="C11" s="14" t="s">
        <v>4</v>
      </c>
      <c r="D11" s="8">
        <v>140</v>
      </c>
      <c r="E11" s="41">
        <v>60</v>
      </c>
      <c r="F11" s="42">
        <f t="shared" si="0"/>
        <v>200</v>
      </c>
      <c r="G11" s="33"/>
      <c r="H11" s="48">
        <f t="shared" si="1"/>
        <v>0</v>
      </c>
      <c r="I11" s="48">
        <f t="shared" ref="I11:I36" si="7">E11*G11</f>
        <v>0</v>
      </c>
      <c r="J11" s="48">
        <f t="shared" ref="J11:J36" si="8">F11*G11</f>
        <v>0</v>
      </c>
      <c r="K11" s="49">
        <v>0.05</v>
      </c>
      <c r="L11" s="48">
        <f t="shared" si="6"/>
        <v>0</v>
      </c>
      <c r="M11" s="48">
        <f t="shared" ref="M11:M36" si="9">D11*L11</f>
        <v>0</v>
      </c>
      <c r="N11" s="48">
        <f t="shared" ref="N11:N36" si="10">F11*L11</f>
        <v>0</v>
      </c>
    </row>
    <row r="12" spans="1:14" x14ac:dyDescent="0.25">
      <c r="A12" s="40">
        <v>6</v>
      </c>
      <c r="B12" s="23" t="s">
        <v>39</v>
      </c>
      <c r="C12" s="14" t="s">
        <v>4</v>
      </c>
      <c r="D12" s="8">
        <v>56</v>
      </c>
      <c r="E12" s="41">
        <v>24</v>
      </c>
      <c r="F12" s="42">
        <f t="shared" si="0"/>
        <v>80</v>
      </c>
      <c r="G12" s="33"/>
      <c r="H12" s="48">
        <f t="shared" si="1"/>
        <v>0</v>
      </c>
      <c r="I12" s="48">
        <f t="shared" si="7"/>
        <v>0</v>
      </c>
      <c r="J12" s="48">
        <f t="shared" si="8"/>
        <v>0</v>
      </c>
      <c r="K12" s="49">
        <v>0.05</v>
      </c>
      <c r="L12" s="48">
        <f t="shared" si="6"/>
        <v>0</v>
      </c>
      <c r="M12" s="48">
        <f t="shared" si="9"/>
        <v>0</v>
      </c>
      <c r="N12" s="48">
        <f t="shared" si="10"/>
        <v>0</v>
      </c>
    </row>
    <row r="13" spans="1:14" ht="16.5" customHeight="1" x14ac:dyDescent="0.25">
      <c r="A13" s="40">
        <v>7</v>
      </c>
      <c r="B13" s="24" t="s">
        <v>41</v>
      </c>
      <c r="C13" s="14" t="s">
        <v>4</v>
      </c>
      <c r="D13" s="8">
        <v>210</v>
      </c>
      <c r="E13" s="41">
        <v>90</v>
      </c>
      <c r="F13" s="42">
        <f t="shared" si="0"/>
        <v>300</v>
      </c>
      <c r="G13" s="33"/>
      <c r="H13" s="48">
        <f t="shared" si="1"/>
        <v>0</v>
      </c>
      <c r="I13" s="48">
        <f t="shared" si="7"/>
        <v>0</v>
      </c>
      <c r="J13" s="48">
        <f t="shared" si="8"/>
        <v>0</v>
      </c>
      <c r="K13" s="49">
        <v>0.05</v>
      </c>
      <c r="L13" s="48">
        <f t="shared" si="6"/>
        <v>0</v>
      </c>
      <c r="M13" s="48">
        <f t="shared" si="9"/>
        <v>0</v>
      </c>
      <c r="N13" s="48">
        <f t="shared" si="10"/>
        <v>0</v>
      </c>
    </row>
    <row r="14" spans="1:14" x14ac:dyDescent="0.25">
      <c r="A14" s="40">
        <v>8</v>
      </c>
      <c r="B14" s="23" t="s">
        <v>44</v>
      </c>
      <c r="C14" s="14" t="s">
        <v>4</v>
      </c>
      <c r="D14" s="8">
        <v>490</v>
      </c>
      <c r="E14" s="41">
        <v>210</v>
      </c>
      <c r="F14" s="42">
        <f t="shared" si="0"/>
        <v>700</v>
      </c>
      <c r="G14" s="33"/>
      <c r="H14" s="48">
        <f t="shared" si="1"/>
        <v>0</v>
      </c>
      <c r="I14" s="48">
        <f t="shared" si="7"/>
        <v>0</v>
      </c>
      <c r="J14" s="48">
        <f t="shared" si="8"/>
        <v>0</v>
      </c>
      <c r="K14" s="49">
        <v>0.05</v>
      </c>
      <c r="L14" s="48">
        <f t="shared" si="6"/>
        <v>0</v>
      </c>
      <c r="M14" s="48">
        <f t="shared" si="9"/>
        <v>0</v>
      </c>
      <c r="N14" s="48">
        <f t="shared" si="10"/>
        <v>0</v>
      </c>
    </row>
    <row r="15" spans="1:14" x14ac:dyDescent="0.25">
      <c r="A15" s="40">
        <v>9</v>
      </c>
      <c r="B15" s="23" t="s">
        <v>45</v>
      </c>
      <c r="C15" s="14" t="s">
        <v>4</v>
      </c>
      <c r="D15" s="8">
        <v>840</v>
      </c>
      <c r="E15" s="41">
        <v>360</v>
      </c>
      <c r="F15" s="42">
        <f t="shared" si="0"/>
        <v>1200</v>
      </c>
      <c r="G15" s="33"/>
      <c r="H15" s="48">
        <f t="shared" si="1"/>
        <v>0</v>
      </c>
      <c r="I15" s="48">
        <f t="shared" si="7"/>
        <v>0</v>
      </c>
      <c r="J15" s="48">
        <f t="shared" si="8"/>
        <v>0</v>
      </c>
      <c r="K15" s="49">
        <v>0.05</v>
      </c>
      <c r="L15" s="48">
        <f t="shared" si="6"/>
        <v>0</v>
      </c>
      <c r="M15" s="48">
        <f t="shared" si="9"/>
        <v>0</v>
      </c>
      <c r="N15" s="48">
        <f t="shared" si="10"/>
        <v>0</v>
      </c>
    </row>
    <row r="16" spans="1:14" x14ac:dyDescent="0.25">
      <c r="A16" s="40">
        <v>10</v>
      </c>
      <c r="B16" s="23" t="s">
        <v>46</v>
      </c>
      <c r="C16" s="14" t="s">
        <v>4</v>
      </c>
      <c r="D16" s="8">
        <v>490</v>
      </c>
      <c r="E16" s="41">
        <v>210</v>
      </c>
      <c r="F16" s="42">
        <f t="shared" si="0"/>
        <v>700</v>
      </c>
      <c r="G16" s="33"/>
      <c r="H16" s="48">
        <f t="shared" si="1"/>
        <v>0</v>
      </c>
      <c r="I16" s="48">
        <f t="shared" si="7"/>
        <v>0</v>
      </c>
      <c r="J16" s="48">
        <f t="shared" si="8"/>
        <v>0</v>
      </c>
      <c r="K16" s="49">
        <v>0.05</v>
      </c>
      <c r="L16" s="48">
        <f t="shared" si="6"/>
        <v>0</v>
      </c>
      <c r="M16" s="48">
        <f t="shared" si="9"/>
        <v>0</v>
      </c>
      <c r="N16" s="48">
        <f t="shared" si="10"/>
        <v>0</v>
      </c>
    </row>
    <row r="17" spans="1:14" x14ac:dyDescent="0.25">
      <c r="A17" s="40">
        <v>11</v>
      </c>
      <c r="B17" s="23" t="s">
        <v>48</v>
      </c>
      <c r="C17" s="14" t="s">
        <v>4</v>
      </c>
      <c r="D17" s="8">
        <v>1400</v>
      </c>
      <c r="E17" s="41">
        <v>600</v>
      </c>
      <c r="F17" s="42">
        <f t="shared" si="0"/>
        <v>2000</v>
      </c>
      <c r="G17" s="33"/>
      <c r="H17" s="48">
        <f t="shared" si="1"/>
        <v>0</v>
      </c>
      <c r="I17" s="48">
        <f t="shared" si="7"/>
        <v>0</v>
      </c>
      <c r="J17" s="48">
        <f t="shared" si="8"/>
        <v>0</v>
      </c>
      <c r="K17" s="49">
        <v>0.05</v>
      </c>
      <c r="L17" s="48">
        <f t="shared" si="6"/>
        <v>0</v>
      </c>
      <c r="M17" s="48">
        <f t="shared" si="9"/>
        <v>0</v>
      </c>
      <c r="N17" s="48">
        <f t="shared" si="10"/>
        <v>0</v>
      </c>
    </row>
    <row r="18" spans="1:14" x14ac:dyDescent="0.25">
      <c r="A18" s="40">
        <v>12</v>
      </c>
      <c r="B18" s="23" t="s">
        <v>49</v>
      </c>
      <c r="C18" s="14" t="s">
        <v>4</v>
      </c>
      <c r="D18" s="8">
        <v>5600</v>
      </c>
      <c r="E18" s="41">
        <v>2400</v>
      </c>
      <c r="F18" s="42">
        <f t="shared" si="0"/>
        <v>8000</v>
      </c>
      <c r="G18" s="33"/>
      <c r="H18" s="48">
        <f t="shared" si="1"/>
        <v>0</v>
      </c>
      <c r="I18" s="48">
        <f t="shared" si="7"/>
        <v>0</v>
      </c>
      <c r="J18" s="48">
        <f t="shared" si="8"/>
        <v>0</v>
      </c>
      <c r="K18" s="49">
        <v>0.05</v>
      </c>
      <c r="L18" s="48">
        <f t="shared" si="6"/>
        <v>0</v>
      </c>
      <c r="M18" s="48">
        <f t="shared" si="9"/>
        <v>0</v>
      </c>
      <c r="N18" s="48">
        <f t="shared" si="10"/>
        <v>0</v>
      </c>
    </row>
    <row r="19" spans="1:14" x14ac:dyDescent="0.25">
      <c r="A19" s="40">
        <v>13</v>
      </c>
      <c r="B19" s="23" t="s">
        <v>51</v>
      </c>
      <c r="C19" s="14" t="s">
        <v>4</v>
      </c>
      <c r="D19" s="8">
        <v>700</v>
      </c>
      <c r="E19" s="41">
        <v>300</v>
      </c>
      <c r="F19" s="42">
        <f t="shared" si="0"/>
        <v>1000</v>
      </c>
      <c r="G19" s="33"/>
      <c r="H19" s="48">
        <f t="shared" si="1"/>
        <v>0</v>
      </c>
      <c r="I19" s="48">
        <f t="shared" si="7"/>
        <v>0</v>
      </c>
      <c r="J19" s="48">
        <f t="shared" si="8"/>
        <v>0</v>
      </c>
      <c r="K19" s="49">
        <v>0.05</v>
      </c>
      <c r="L19" s="48">
        <f t="shared" si="6"/>
        <v>0</v>
      </c>
      <c r="M19" s="48">
        <f t="shared" si="9"/>
        <v>0</v>
      </c>
      <c r="N19" s="48">
        <f t="shared" si="10"/>
        <v>0</v>
      </c>
    </row>
    <row r="20" spans="1:14" x14ac:dyDescent="0.25">
      <c r="A20" s="40">
        <v>14</v>
      </c>
      <c r="B20" s="23" t="s">
        <v>52</v>
      </c>
      <c r="C20" s="14" t="s">
        <v>4</v>
      </c>
      <c r="D20" s="8">
        <v>700</v>
      </c>
      <c r="E20" s="41">
        <v>300</v>
      </c>
      <c r="F20" s="42">
        <f t="shared" si="0"/>
        <v>1000</v>
      </c>
      <c r="G20" s="33"/>
      <c r="H20" s="48">
        <f t="shared" si="1"/>
        <v>0</v>
      </c>
      <c r="I20" s="48">
        <f t="shared" si="7"/>
        <v>0</v>
      </c>
      <c r="J20" s="48">
        <f t="shared" si="8"/>
        <v>0</v>
      </c>
      <c r="K20" s="49">
        <v>0.05</v>
      </c>
      <c r="L20" s="48">
        <f t="shared" si="6"/>
        <v>0</v>
      </c>
      <c r="M20" s="48">
        <f t="shared" si="9"/>
        <v>0</v>
      </c>
      <c r="N20" s="48">
        <f t="shared" si="10"/>
        <v>0</v>
      </c>
    </row>
    <row r="21" spans="1:14" x14ac:dyDescent="0.25">
      <c r="A21" s="40">
        <v>15</v>
      </c>
      <c r="B21" s="23" t="s">
        <v>53</v>
      </c>
      <c r="C21" s="14" t="s">
        <v>4</v>
      </c>
      <c r="D21" s="8">
        <v>700</v>
      </c>
      <c r="E21" s="41">
        <v>300</v>
      </c>
      <c r="F21" s="42">
        <f t="shared" si="0"/>
        <v>1000</v>
      </c>
      <c r="G21" s="33"/>
      <c r="H21" s="48">
        <f t="shared" si="1"/>
        <v>0</v>
      </c>
      <c r="I21" s="48">
        <f t="shared" si="7"/>
        <v>0</v>
      </c>
      <c r="J21" s="48">
        <f t="shared" si="8"/>
        <v>0</v>
      </c>
      <c r="K21" s="49">
        <v>0.05</v>
      </c>
      <c r="L21" s="48">
        <f t="shared" si="6"/>
        <v>0</v>
      </c>
      <c r="M21" s="48">
        <f t="shared" si="9"/>
        <v>0</v>
      </c>
      <c r="N21" s="48">
        <f t="shared" si="10"/>
        <v>0</v>
      </c>
    </row>
    <row r="22" spans="1:14" x14ac:dyDescent="0.25">
      <c r="A22" s="40">
        <v>16</v>
      </c>
      <c r="B22" s="23" t="s">
        <v>54</v>
      </c>
      <c r="C22" s="14" t="s">
        <v>4</v>
      </c>
      <c r="D22" s="8">
        <v>700</v>
      </c>
      <c r="E22" s="41">
        <v>300</v>
      </c>
      <c r="F22" s="42">
        <f t="shared" si="0"/>
        <v>1000</v>
      </c>
      <c r="G22" s="33"/>
      <c r="H22" s="48">
        <f t="shared" si="1"/>
        <v>0</v>
      </c>
      <c r="I22" s="48">
        <f t="shared" si="7"/>
        <v>0</v>
      </c>
      <c r="J22" s="48">
        <f t="shared" si="8"/>
        <v>0</v>
      </c>
      <c r="K22" s="49">
        <v>0.05</v>
      </c>
      <c r="L22" s="48">
        <f t="shared" si="6"/>
        <v>0</v>
      </c>
      <c r="M22" s="48">
        <f t="shared" si="9"/>
        <v>0</v>
      </c>
      <c r="N22" s="48">
        <f t="shared" si="10"/>
        <v>0</v>
      </c>
    </row>
    <row r="23" spans="1:14" x14ac:dyDescent="0.25">
      <c r="A23" s="40">
        <v>17</v>
      </c>
      <c r="B23" s="23" t="s">
        <v>56</v>
      </c>
      <c r="C23" s="14" t="s">
        <v>4</v>
      </c>
      <c r="D23" s="8">
        <v>210</v>
      </c>
      <c r="E23" s="41">
        <v>90</v>
      </c>
      <c r="F23" s="42">
        <f t="shared" si="0"/>
        <v>300</v>
      </c>
      <c r="G23" s="33"/>
      <c r="H23" s="48">
        <f t="shared" si="1"/>
        <v>0</v>
      </c>
      <c r="I23" s="48">
        <f t="shared" si="7"/>
        <v>0</v>
      </c>
      <c r="J23" s="48">
        <f t="shared" si="8"/>
        <v>0</v>
      </c>
      <c r="K23" s="49">
        <v>0.05</v>
      </c>
      <c r="L23" s="48">
        <f t="shared" si="6"/>
        <v>0</v>
      </c>
      <c r="M23" s="48">
        <f t="shared" si="9"/>
        <v>0</v>
      </c>
      <c r="N23" s="48">
        <f t="shared" si="10"/>
        <v>0</v>
      </c>
    </row>
    <row r="24" spans="1:14" x14ac:dyDescent="0.25">
      <c r="A24" s="40">
        <v>18</v>
      </c>
      <c r="B24" s="23" t="s">
        <v>57</v>
      </c>
      <c r="C24" s="14" t="s">
        <v>4</v>
      </c>
      <c r="D24" s="8">
        <v>70</v>
      </c>
      <c r="E24" s="41">
        <v>30</v>
      </c>
      <c r="F24" s="42">
        <f t="shared" si="0"/>
        <v>100</v>
      </c>
      <c r="G24" s="33"/>
      <c r="H24" s="48">
        <f t="shared" si="1"/>
        <v>0</v>
      </c>
      <c r="I24" s="48">
        <f t="shared" si="7"/>
        <v>0</v>
      </c>
      <c r="J24" s="48">
        <f t="shared" si="8"/>
        <v>0</v>
      </c>
      <c r="K24" s="49">
        <v>0.05</v>
      </c>
      <c r="L24" s="48">
        <f t="shared" si="6"/>
        <v>0</v>
      </c>
      <c r="M24" s="48">
        <f t="shared" si="9"/>
        <v>0</v>
      </c>
      <c r="N24" s="48">
        <f t="shared" si="10"/>
        <v>0</v>
      </c>
    </row>
    <row r="25" spans="1:14" x14ac:dyDescent="0.25">
      <c r="A25" s="40">
        <v>19</v>
      </c>
      <c r="B25" s="23" t="s">
        <v>58</v>
      </c>
      <c r="C25" s="14" t="s">
        <v>4</v>
      </c>
      <c r="D25" s="10">
        <v>70</v>
      </c>
      <c r="E25" s="41">
        <v>30</v>
      </c>
      <c r="F25" s="42">
        <f t="shared" si="0"/>
        <v>100</v>
      </c>
      <c r="G25" s="33"/>
      <c r="H25" s="48">
        <f t="shared" si="1"/>
        <v>0</v>
      </c>
      <c r="I25" s="48">
        <f t="shared" si="7"/>
        <v>0</v>
      </c>
      <c r="J25" s="48">
        <f t="shared" si="8"/>
        <v>0</v>
      </c>
      <c r="K25" s="49">
        <v>0.05</v>
      </c>
      <c r="L25" s="48">
        <f t="shared" si="6"/>
        <v>0</v>
      </c>
      <c r="M25" s="48">
        <f t="shared" si="9"/>
        <v>0</v>
      </c>
      <c r="N25" s="48">
        <f t="shared" si="10"/>
        <v>0</v>
      </c>
    </row>
    <row r="26" spans="1:14" x14ac:dyDescent="0.25">
      <c r="A26" s="40">
        <v>20</v>
      </c>
      <c r="B26" s="23" t="s">
        <v>59</v>
      </c>
      <c r="C26" s="14" t="s">
        <v>4</v>
      </c>
      <c r="D26" s="10">
        <v>70</v>
      </c>
      <c r="E26" s="41">
        <v>30</v>
      </c>
      <c r="F26" s="42">
        <f t="shared" si="0"/>
        <v>100</v>
      </c>
      <c r="G26" s="33"/>
      <c r="H26" s="48">
        <f t="shared" si="1"/>
        <v>0</v>
      </c>
      <c r="I26" s="48">
        <f t="shared" si="7"/>
        <v>0</v>
      </c>
      <c r="J26" s="48">
        <f t="shared" si="8"/>
        <v>0</v>
      </c>
      <c r="K26" s="49">
        <v>0.05</v>
      </c>
      <c r="L26" s="48">
        <f t="shared" si="6"/>
        <v>0</v>
      </c>
      <c r="M26" s="48">
        <f t="shared" si="9"/>
        <v>0</v>
      </c>
      <c r="N26" s="48">
        <f t="shared" si="10"/>
        <v>0</v>
      </c>
    </row>
    <row r="27" spans="1:14" x14ac:dyDescent="0.25">
      <c r="A27" s="40">
        <v>21</v>
      </c>
      <c r="B27" s="23" t="s">
        <v>60</v>
      </c>
      <c r="C27" s="14" t="s">
        <v>4</v>
      </c>
      <c r="D27" s="10">
        <v>70</v>
      </c>
      <c r="E27" s="41">
        <v>30</v>
      </c>
      <c r="F27" s="42">
        <f t="shared" si="0"/>
        <v>100</v>
      </c>
      <c r="G27" s="33"/>
      <c r="H27" s="48">
        <f t="shared" si="1"/>
        <v>0</v>
      </c>
      <c r="I27" s="48">
        <f t="shared" si="7"/>
        <v>0</v>
      </c>
      <c r="J27" s="48">
        <f t="shared" si="8"/>
        <v>0</v>
      </c>
      <c r="K27" s="49">
        <v>0.05</v>
      </c>
      <c r="L27" s="48">
        <f t="shared" si="6"/>
        <v>0</v>
      </c>
      <c r="M27" s="48">
        <f t="shared" si="9"/>
        <v>0</v>
      </c>
      <c r="N27" s="48">
        <f t="shared" si="10"/>
        <v>0</v>
      </c>
    </row>
    <row r="28" spans="1:14" x14ac:dyDescent="0.25">
      <c r="A28" s="40">
        <v>22</v>
      </c>
      <c r="B28" s="16" t="s">
        <v>62</v>
      </c>
      <c r="C28" s="14" t="s">
        <v>4</v>
      </c>
      <c r="D28" s="10">
        <v>14</v>
      </c>
      <c r="E28" s="41">
        <v>6</v>
      </c>
      <c r="F28" s="42">
        <f t="shared" si="0"/>
        <v>20</v>
      </c>
      <c r="G28" s="33"/>
      <c r="H28" s="48">
        <f t="shared" si="1"/>
        <v>0</v>
      </c>
      <c r="I28" s="48">
        <f t="shared" si="7"/>
        <v>0</v>
      </c>
      <c r="J28" s="48">
        <f t="shared" si="8"/>
        <v>0</v>
      </c>
      <c r="K28" s="49">
        <v>0.05</v>
      </c>
      <c r="L28" s="48">
        <f t="shared" si="6"/>
        <v>0</v>
      </c>
      <c r="M28" s="48">
        <f t="shared" si="9"/>
        <v>0</v>
      </c>
      <c r="N28" s="48">
        <f t="shared" si="10"/>
        <v>0</v>
      </c>
    </row>
    <row r="29" spans="1:14" x14ac:dyDescent="0.25">
      <c r="A29" s="40">
        <v>23</v>
      </c>
      <c r="B29" s="23" t="s">
        <v>65</v>
      </c>
      <c r="C29" s="14" t="s">
        <v>4</v>
      </c>
      <c r="D29" s="10">
        <v>70</v>
      </c>
      <c r="E29" s="41">
        <v>30</v>
      </c>
      <c r="F29" s="42">
        <f t="shared" si="0"/>
        <v>100</v>
      </c>
      <c r="G29" s="33"/>
      <c r="H29" s="48">
        <f t="shared" si="1"/>
        <v>0</v>
      </c>
      <c r="I29" s="48">
        <f t="shared" si="7"/>
        <v>0</v>
      </c>
      <c r="J29" s="48">
        <f t="shared" si="8"/>
        <v>0</v>
      </c>
      <c r="K29" s="49">
        <v>0.05</v>
      </c>
      <c r="L29" s="48">
        <f t="shared" si="6"/>
        <v>0</v>
      </c>
      <c r="M29" s="48">
        <f t="shared" si="9"/>
        <v>0</v>
      </c>
      <c r="N29" s="48">
        <f t="shared" si="10"/>
        <v>0</v>
      </c>
    </row>
    <row r="30" spans="1:14" x14ac:dyDescent="0.25">
      <c r="A30" s="40">
        <v>24</v>
      </c>
      <c r="B30" s="23" t="s">
        <v>66</v>
      </c>
      <c r="C30" s="14" t="s">
        <v>4</v>
      </c>
      <c r="D30" s="43">
        <v>210</v>
      </c>
      <c r="E30" s="41">
        <v>90</v>
      </c>
      <c r="F30" s="42">
        <f t="shared" si="0"/>
        <v>300</v>
      </c>
      <c r="G30" s="33"/>
      <c r="H30" s="48">
        <f t="shared" si="1"/>
        <v>0</v>
      </c>
      <c r="I30" s="48">
        <f t="shared" si="7"/>
        <v>0</v>
      </c>
      <c r="J30" s="48">
        <f>F30*G30</f>
        <v>0</v>
      </c>
      <c r="K30" s="49">
        <v>0.05</v>
      </c>
      <c r="L30" s="48">
        <f>G30*1.05</f>
        <v>0</v>
      </c>
      <c r="M30" s="48">
        <f t="shared" si="9"/>
        <v>0</v>
      </c>
      <c r="N30" s="48">
        <f t="shared" si="10"/>
        <v>0</v>
      </c>
    </row>
    <row r="31" spans="1:14" x14ac:dyDescent="0.25">
      <c r="A31" s="40">
        <v>25</v>
      </c>
      <c r="B31" s="13" t="s">
        <v>67</v>
      </c>
      <c r="C31" s="14" t="s">
        <v>4</v>
      </c>
      <c r="D31" s="43">
        <v>210</v>
      </c>
      <c r="E31" s="41">
        <v>90</v>
      </c>
      <c r="F31" s="42">
        <f t="shared" si="0"/>
        <v>300</v>
      </c>
      <c r="G31" s="33"/>
      <c r="H31" s="48">
        <f t="shared" si="1"/>
        <v>0</v>
      </c>
      <c r="I31" s="48">
        <f>E31*G31</f>
        <v>0</v>
      </c>
      <c r="J31" s="48">
        <f t="shared" si="8"/>
        <v>0</v>
      </c>
      <c r="K31" s="49">
        <v>0.05</v>
      </c>
      <c r="L31" s="48">
        <f t="shared" si="6"/>
        <v>0</v>
      </c>
      <c r="M31" s="48">
        <f t="shared" si="9"/>
        <v>0</v>
      </c>
      <c r="N31" s="48">
        <f t="shared" si="10"/>
        <v>0</v>
      </c>
    </row>
    <row r="32" spans="1:14" x14ac:dyDescent="0.25">
      <c r="A32" s="40">
        <v>26</v>
      </c>
      <c r="B32" s="13" t="s">
        <v>68</v>
      </c>
      <c r="C32" s="14" t="s">
        <v>4</v>
      </c>
      <c r="D32" s="43">
        <v>280</v>
      </c>
      <c r="E32" s="41">
        <v>120</v>
      </c>
      <c r="F32" s="42">
        <f t="shared" si="0"/>
        <v>400</v>
      </c>
      <c r="G32" s="33"/>
      <c r="H32" s="48">
        <f t="shared" si="1"/>
        <v>0</v>
      </c>
      <c r="I32" s="48">
        <f t="shared" si="7"/>
        <v>0</v>
      </c>
      <c r="J32" s="48">
        <f t="shared" si="8"/>
        <v>0</v>
      </c>
      <c r="K32" s="49">
        <v>0.05</v>
      </c>
      <c r="L32" s="48">
        <f t="shared" si="6"/>
        <v>0</v>
      </c>
      <c r="M32" s="48">
        <f t="shared" si="9"/>
        <v>0</v>
      </c>
      <c r="N32" s="48">
        <f t="shared" si="10"/>
        <v>0</v>
      </c>
    </row>
    <row r="33" spans="1:14" x14ac:dyDescent="0.25">
      <c r="A33" s="40">
        <v>27</v>
      </c>
      <c r="B33" s="23" t="s">
        <v>69</v>
      </c>
      <c r="C33" s="14" t="s">
        <v>4</v>
      </c>
      <c r="D33" s="43">
        <v>70</v>
      </c>
      <c r="E33" s="41">
        <v>30</v>
      </c>
      <c r="F33" s="42">
        <f t="shared" si="0"/>
        <v>100</v>
      </c>
      <c r="G33" s="33"/>
      <c r="H33" s="48">
        <f t="shared" si="1"/>
        <v>0</v>
      </c>
      <c r="I33" s="48">
        <f t="shared" si="7"/>
        <v>0</v>
      </c>
      <c r="J33" s="48">
        <f t="shared" si="8"/>
        <v>0</v>
      </c>
      <c r="K33" s="49">
        <v>0.05</v>
      </c>
      <c r="L33" s="48">
        <f t="shared" si="6"/>
        <v>0</v>
      </c>
      <c r="M33" s="48">
        <f t="shared" si="9"/>
        <v>0</v>
      </c>
      <c r="N33" s="48">
        <f t="shared" si="10"/>
        <v>0</v>
      </c>
    </row>
    <row r="34" spans="1:14" x14ac:dyDescent="0.25">
      <c r="A34" s="40">
        <v>28</v>
      </c>
      <c r="B34" s="23" t="s">
        <v>70</v>
      </c>
      <c r="C34" s="14" t="s">
        <v>4</v>
      </c>
      <c r="D34" s="43">
        <v>70</v>
      </c>
      <c r="E34" s="41">
        <v>30</v>
      </c>
      <c r="F34" s="42">
        <f t="shared" si="0"/>
        <v>100</v>
      </c>
      <c r="G34" s="33"/>
      <c r="H34" s="48">
        <f>D34*G34</f>
        <v>0</v>
      </c>
      <c r="I34" s="48">
        <f t="shared" si="7"/>
        <v>0</v>
      </c>
      <c r="J34" s="48">
        <f t="shared" si="8"/>
        <v>0</v>
      </c>
      <c r="K34" s="49">
        <v>0.05</v>
      </c>
      <c r="L34" s="48">
        <f t="shared" si="6"/>
        <v>0</v>
      </c>
      <c r="M34" s="48">
        <f>D34*L34</f>
        <v>0</v>
      </c>
      <c r="N34" s="48">
        <f>F34*L34</f>
        <v>0</v>
      </c>
    </row>
    <row r="35" spans="1:14" x14ac:dyDescent="0.25">
      <c r="A35" s="40">
        <v>29</v>
      </c>
      <c r="B35" s="23" t="s">
        <v>71</v>
      </c>
      <c r="C35" s="14" t="s">
        <v>4</v>
      </c>
      <c r="D35" s="43">
        <v>70</v>
      </c>
      <c r="E35" s="41">
        <v>30</v>
      </c>
      <c r="F35" s="42">
        <f t="shared" si="0"/>
        <v>100</v>
      </c>
      <c r="G35" s="33"/>
      <c r="H35" s="48">
        <f t="shared" si="1"/>
        <v>0</v>
      </c>
      <c r="I35" s="48">
        <f t="shared" si="7"/>
        <v>0</v>
      </c>
      <c r="J35" s="48">
        <f t="shared" si="8"/>
        <v>0</v>
      </c>
      <c r="K35" s="49">
        <v>0.05</v>
      </c>
      <c r="L35" s="48">
        <f t="shared" si="6"/>
        <v>0</v>
      </c>
      <c r="M35" s="48">
        <f t="shared" si="9"/>
        <v>0</v>
      </c>
      <c r="N35" s="48">
        <f t="shared" si="10"/>
        <v>0</v>
      </c>
    </row>
    <row r="36" spans="1:14" x14ac:dyDescent="0.25">
      <c r="A36" s="40">
        <v>30</v>
      </c>
      <c r="B36" s="23" t="s">
        <v>72</v>
      </c>
      <c r="C36" s="14" t="s">
        <v>4</v>
      </c>
      <c r="D36" s="43">
        <v>70</v>
      </c>
      <c r="E36" s="41">
        <v>30</v>
      </c>
      <c r="F36" s="42">
        <f t="shared" si="0"/>
        <v>100</v>
      </c>
      <c r="G36" s="33"/>
      <c r="H36" s="48">
        <f t="shared" si="1"/>
        <v>0</v>
      </c>
      <c r="I36" s="48">
        <f t="shared" si="7"/>
        <v>0</v>
      </c>
      <c r="J36" s="48">
        <f t="shared" si="8"/>
        <v>0</v>
      </c>
      <c r="K36" s="49">
        <v>0.05</v>
      </c>
      <c r="L36" s="48">
        <f>G36*1.05</f>
        <v>0</v>
      </c>
      <c r="M36" s="48">
        <f t="shared" si="9"/>
        <v>0</v>
      </c>
      <c r="N36" s="48">
        <f t="shared" si="10"/>
        <v>0</v>
      </c>
    </row>
    <row r="37" spans="1:14" x14ac:dyDescent="0.25">
      <c r="A37" s="40">
        <v>31</v>
      </c>
      <c r="B37" s="13" t="s">
        <v>76</v>
      </c>
      <c r="C37" s="14" t="s">
        <v>4</v>
      </c>
      <c r="D37" s="43">
        <v>21</v>
      </c>
      <c r="E37" s="41">
        <v>9</v>
      </c>
      <c r="F37" s="42">
        <f t="shared" si="0"/>
        <v>30</v>
      </c>
      <c r="G37" s="34"/>
      <c r="H37" s="48">
        <f t="shared" ref="H37:H46" si="11">D37*G37</f>
        <v>0</v>
      </c>
      <c r="I37" s="48">
        <f t="shared" ref="I37:I46" si="12">E37*G37</f>
        <v>0</v>
      </c>
      <c r="J37" s="48">
        <f t="shared" ref="J37:J46" si="13">F37*G37</f>
        <v>0</v>
      </c>
      <c r="K37" s="49">
        <v>0.05</v>
      </c>
      <c r="L37" s="48">
        <f t="shared" ref="L37:L46" si="14">G37*1.05</f>
        <v>0</v>
      </c>
      <c r="M37" s="48">
        <f t="shared" ref="M37:M46" si="15">D37*L37</f>
        <v>0</v>
      </c>
      <c r="N37" s="48">
        <f t="shared" ref="N37:N46" si="16">F37*L37</f>
        <v>0</v>
      </c>
    </row>
    <row r="38" spans="1:14" x14ac:dyDescent="0.25">
      <c r="A38" s="40">
        <v>32</v>
      </c>
      <c r="B38" s="23" t="s">
        <v>77</v>
      </c>
      <c r="C38" s="14" t="s">
        <v>4</v>
      </c>
      <c r="D38" s="43">
        <v>210</v>
      </c>
      <c r="E38" s="41">
        <v>90</v>
      </c>
      <c r="F38" s="42">
        <f t="shared" si="0"/>
        <v>300</v>
      </c>
      <c r="G38" s="34"/>
      <c r="H38" s="48">
        <f t="shared" si="11"/>
        <v>0</v>
      </c>
      <c r="I38" s="48">
        <f t="shared" si="12"/>
        <v>0</v>
      </c>
      <c r="J38" s="48">
        <f t="shared" si="13"/>
        <v>0</v>
      </c>
      <c r="K38" s="49">
        <v>0.05</v>
      </c>
      <c r="L38" s="48">
        <f t="shared" si="14"/>
        <v>0</v>
      </c>
      <c r="M38" s="48">
        <f t="shared" si="15"/>
        <v>0</v>
      </c>
      <c r="N38" s="48">
        <f t="shared" si="16"/>
        <v>0</v>
      </c>
    </row>
    <row r="39" spans="1:14" x14ac:dyDescent="0.25">
      <c r="A39" s="40">
        <v>33</v>
      </c>
      <c r="B39" s="23" t="s">
        <v>78</v>
      </c>
      <c r="C39" s="14" t="s">
        <v>4</v>
      </c>
      <c r="D39" s="43">
        <v>70</v>
      </c>
      <c r="E39" s="41">
        <v>30</v>
      </c>
      <c r="F39" s="42">
        <f t="shared" si="0"/>
        <v>100</v>
      </c>
      <c r="G39" s="34"/>
      <c r="H39" s="48">
        <f t="shared" si="11"/>
        <v>0</v>
      </c>
      <c r="I39" s="48">
        <f t="shared" si="12"/>
        <v>0</v>
      </c>
      <c r="J39" s="48">
        <f t="shared" si="13"/>
        <v>0</v>
      </c>
      <c r="K39" s="49">
        <v>0.05</v>
      </c>
      <c r="L39" s="48">
        <f t="shared" si="14"/>
        <v>0</v>
      </c>
      <c r="M39" s="48">
        <f t="shared" si="15"/>
        <v>0</v>
      </c>
      <c r="N39" s="48">
        <f t="shared" si="16"/>
        <v>0</v>
      </c>
    </row>
    <row r="40" spans="1:14" x14ac:dyDescent="0.25">
      <c r="A40" s="40">
        <v>34</v>
      </c>
      <c r="B40" s="23" t="s">
        <v>79</v>
      </c>
      <c r="C40" s="14" t="s">
        <v>4</v>
      </c>
      <c r="D40" s="43">
        <v>70</v>
      </c>
      <c r="E40" s="41">
        <v>30</v>
      </c>
      <c r="F40" s="42">
        <f t="shared" si="0"/>
        <v>100</v>
      </c>
      <c r="G40" s="34"/>
      <c r="H40" s="48">
        <f t="shared" si="11"/>
        <v>0</v>
      </c>
      <c r="I40" s="48">
        <f t="shared" si="12"/>
        <v>0</v>
      </c>
      <c r="J40" s="48">
        <f t="shared" si="13"/>
        <v>0</v>
      </c>
      <c r="K40" s="49">
        <v>0.05</v>
      </c>
      <c r="L40" s="48">
        <f t="shared" si="14"/>
        <v>0</v>
      </c>
      <c r="M40" s="48">
        <f t="shared" si="15"/>
        <v>0</v>
      </c>
      <c r="N40" s="48">
        <f t="shared" si="16"/>
        <v>0</v>
      </c>
    </row>
    <row r="41" spans="1:14" x14ac:dyDescent="0.25">
      <c r="A41" s="40">
        <v>35</v>
      </c>
      <c r="B41" s="23" t="s">
        <v>80</v>
      </c>
      <c r="C41" s="14" t="s">
        <v>4</v>
      </c>
      <c r="D41" s="43">
        <v>70</v>
      </c>
      <c r="E41" s="41">
        <v>30</v>
      </c>
      <c r="F41" s="42">
        <f t="shared" si="0"/>
        <v>100</v>
      </c>
      <c r="G41" s="34"/>
      <c r="H41" s="48">
        <f t="shared" si="11"/>
        <v>0</v>
      </c>
      <c r="I41" s="48">
        <f t="shared" si="12"/>
        <v>0</v>
      </c>
      <c r="J41" s="48">
        <f t="shared" si="13"/>
        <v>0</v>
      </c>
      <c r="K41" s="49">
        <v>0.05</v>
      </c>
      <c r="L41" s="48">
        <f t="shared" si="14"/>
        <v>0</v>
      </c>
      <c r="M41" s="48">
        <f t="shared" si="15"/>
        <v>0</v>
      </c>
      <c r="N41" s="48">
        <f t="shared" si="16"/>
        <v>0</v>
      </c>
    </row>
    <row r="42" spans="1:14" x14ac:dyDescent="0.25">
      <c r="A42" s="40">
        <v>36</v>
      </c>
      <c r="B42" s="23" t="s">
        <v>81</v>
      </c>
      <c r="C42" s="14" t="s">
        <v>4</v>
      </c>
      <c r="D42" s="43">
        <v>70</v>
      </c>
      <c r="E42" s="41">
        <v>30</v>
      </c>
      <c r="F42" s="42">
        <f t="shared" si="0"/>
        <v>100</v>
      </c>
      <c r="G42" s="34"/>
      <c r="H42" s="48">
        <f t="shared" si="11"/>
        <v>0</v>
      </c>
      <c r="I42" s="48">
        <f t="shared" si="12"/>
        <v>0</v>
      </c>
      <c r="J42" s="48">
        <f t="shared" si="13"/>
        <v>0</v>
      </c>
      <c r="K42" s="49">
        <v>0.05</v>
      </c>
      <c r="L42" s="48">
        <f t="shared" si="14"/>
        <v>0</v>
      </c>
      <c r="M42" s="48">
        <f t="shared" si="15"/>
        <v>0</v>
      </c>
      <c r="N42" s="48">
        <f t="shared" si="16"/>
        <v>0</v>
      </c>
    </row>
    <row r="43" spans="1:14" x14ac:dyDescent="0.25">
      <c r="A43" s="40">
        <v>37</v>
      </c>
      <c r="B43" s="23" t="s">
        <v>82</v>
      </c>
      <c r="C43" s="14" t="s">
        <v>4</v>
      </c>
      <c r="D43" s="43">
        <v>70</v>
      </c>
      <c r="E43" s="41">
        <v>30</v>
      </c>
      <c r="F43" s="42">
        <f t="shared" si="0"/>
        <v>100</v>
      </c>
      <c r="G43" s="34"/>
      <c r="H43" s="48">
        <f t="shared" si="11"/>
        <v>0</v>
      </c>
      <c r="I43" s="48">
        <f t="shared" si="12"/>
        <v>0</v>
      </c>
      <c r="J43" s="48">
        <f t="shared" si="13"/>
        <v>0</v>
      </c>
      <c r="K43" s="49">
        <v>0.05</v>
      </c>
      <c r="L43" s="48">
        <f t="shared" si="14"/>
        <v>0</v>
      </c>
      <c r="M43" s="48">
        <f t="shared" si="15"/>
        <v>0</v>
      </c>
      <c r="N43" s="48">
        <f t="shared" si="16"/>
        <v>0</v>
      </c>
    </row>
    <row r="44" spans="1:14" x14ac:dyDescent="0.25">
      <c r="A44" s="40">
        <v>38</v>
      </c>
      <c r="B44" s="23" t="s">
        <v>83</v>
      </c>
      <c r="C44" s="14" t="s">
        <v>4</v>
      </c>
      <c r="D44" s="43">
        <v>140</v>
      </c>
      <c r="E44" s="41">
        <v>60</v>
      </c>
      <c r="F44" s="42">
        <f t="shared" si="0"/>
        <v>200</v>
      </c>
      <c r="G44" s="34"/>
      <c r="H44" s="48">
        <f t="shared" si="11"/>
        <v>0</v>
      </c>
      <c r="I44" s="48">
        <f t="shared" si="12"/>
        <v>0</v>
      </c>
      <c r="J44" s="48">
        <f t="shared" si="13"/>
        <v>0</v>
      </c>
      <c r="K44" s="49">
        <v>0.05</v>
      </c>
      <c r="L44" s="48">
        <f t="shared" si="14"/>
        <v>0</v>
      </c>
      <c r="M44" s="48">
        <f t="shared" si="15"/>
        <v>0</v>
      </c>
      <c r="N44" s="48">
        <f t="shared" si="16"/>
        <v>0</v>
      </c>
    </row>
    <row r="45" spans="1:14" x14ac:dyDescent="0.25">
      <c r="A45" s="40">
        <v>39</v>
      </c>
      <c r="B45" s="23" t="s">
        <v>84</v>
      </c>
      <c r="C45" s="14" t="s">
        <v>4</v>
      </c>
      <c r="D45" s="43">
        <v>70</v>
      </c>
      <c r="E45" s="41">
        <v>30</v>
      </c>
      <c r="F45" s="42">
        <f t="shared" si="0"/>
        <v>100</v>
      </c>
      <c r="G45" s="34"/>
      <c r="H45" s="48">
        <f t="shared" si="11"/>
        <v>0</v>
      </c>
      <c r="I45" s="48">
        <f t="shared" si="12"/>
        <v>0</v>
      </c>
      <c r="J45" s="48">
        <f t="shared" si="13"/>
        <v>0</v>
      </c>
      <c r="K45" s="49">
        <v>0.05</v>
      </c>
      <c r="L45" s="48">
        <f t="shared" si="14"/>
        <v>0</v>
      </c>
      <c r="M45" s="48">
        <f t="shared" si="15"/>
        <v>0</v>
      </c>
      <c r="N45" s="48">
        <f t="shared" si="16"/>
        <v>0</v>
      </c>
    </row>
    <row r="46" spans="1:14" x14ac:dyDescent="0.25">
      <c r="A46" s="40">
        <v>40</v>
      </c>
      <c r="B46" s="13" t="s">
        <v>85</v>
      </c>
      <c r="C46" s="14" t="s">
        <v>4</v>
      </c>
      <c r="D46" s="43">
        <v>14</v>
      </c>
      <c r="E46" s="41">
        <v>6</v>
      </c>
      <c r="F46" s="42">
        <f t="shared" si="0"/>
        <v>20</v>
      </c>
      <c r="G46" s="34"/>
      <c r="H46" s="48">
        <f t="shared" si="11"/>
        <v>0</v>
      </c>
      <c r="I46" s="48">
        <f t="shared" si="12"/>
        <v>0</v>
      </c>
      <c r="J46" s="48">
        <f t="shared" si="13"/>
        <v>0</v>
      </c>
      <c r="K46" s="49">
        <v>0.05</v>
      </c>
      <c r="L46" s="48">
        <f t="shared" si="14"/>
        <v>0</v>
      </c>
      <c r="M46" s="48">
        <f t="shared" si="15"/>
        <v>0</v>
      </c>
      <c r="N46" s="48">
        <f t="shared" si="16"/>
        <v>0</v>
      </c>
    </row>
    <row r="47" spans="1:14" ht="16.5" x14ac:dyDescent="0.3">
      <c r="A47" s="44" t="s">
        <v>13</v>
      </c>
      <c r="B47" s="45" t="s">
        <v>14</v>
      </c>
      <c r="C47" s="44" t="s">
        <v>13</v>
      </c>
      <c r="D47" s="46">
        <f>SUM(D7:D46)</f>
        <v>17430</v>
      </c>
      <c r="E47" s="46">
        <f>SUM(E7:E46)</f>
        <v>7470</v>
      </c>
      <c r="F47" s="47">
        <f>SUM(F7:F46)</f>
        <v>24900</v>
      </c>
      <c r="G47" s="35" t="s">
        <v>13</v>
      </c>
      <c r="H47" s="50">
        <f>SUM(H7:H46)</f>
        <v>0</v>
      </c>
      <c r="I47" s="50">
        <f>SUM(I7:I46)</f>
        <v>0</v>
      </c>
      <c r="J47" s="50">
        <f>SUM(J7:J46)</f>
        <v>0</v>
      </c>
      <c r="K47" s="44" t="s">
        <v>13</v>
      </c>
      <c r="L47" s="44" t="s">
        <v>13</v>
      </c>
      <c r="M47" s="50">
        <f>SUM(M7:M46)</f>
        <v>0</v>
      </c>
      <c r="N47" s="50">
        <f>SUM(N7:N46)</f>
        <v>0</v>
      </c>
    </row>
    <row r="50" spans="1:14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3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ht="21.75" x14ac:dyDescent="0.25"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ht="21.75" x14ac:dyDescent="0.3">
      <c r="A56" s="5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</row>
  </sheetData>
  <sheetProtection algorithmName="SHA-512" hashValue="yKBYnghjQH6/GV5C6v4dNPNOfkUKrfwxn+4kjO8OuCE/bhQr3z3C2z2MEZBNXIbVpzt3w6WNjRUBnb7SUCTObA==" saltValue="dajLhgcv73a/C3MTvl9UdQ==" spinCount="100000" sheet="1" objects="1" scenarios="1"/>
  <mergeCells count="7">
    <mergeCell ref="M1:N1"/>
    <mergeCell ref="D56:N56"/>
    <mergeCell ref="B2:F2"/>
    <mergeCell ref="B4:L4"/>
    <mergeCell ref="D54:N54"/>
    <mergeCell ref="D55:N55"/>
    <mergeCell ref="B3:N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tabSelected="1" topLeftCell="A34" workbookViewId="0">
      <selection activeCell="J61" sqref="J61"/>
    </sheetView>
  </sheetViews>
  <sheetFormatPr defaultRowHeight="15" x14ac:dyDescent="0.25"/>
  <cols>
    <col min="1" max="1" width="4.140625" style="4" customWidth="1"/>
    <col min="2" max="2" width="39.7109375" style="4" customWidth="1"/>
    <col min="3" max="3" width="5.28515625" style="4" customWidth="1"/>
    <col min="4" max="4" width="9" style="4" customWidth="1"/>
    <col min="5" max="5" width="8.85546875" style="4" customWidth="1"/>
    <col min="6" max="6" width="9.5703125" style="4" customWidth="1"/>
    <col min="7" max="7" width="10.140625" style="4" customWidth="1"/>
    <col min="8" max="8" width="25.7109375" style="4" customWidth="1"/>
    <col min="9" max="9" width="22.7109375" style="4" customWidth="1"/>
    <col min="10" max="10" width="21.5703125" style="4" customWidth="1"/>
    <col min="11" max="11" width="9.140625" style="4"/>
    <col min="12" max="12" width="9.5703125" style="4" customWidth="1"/>
    <col min="13" max="13" width="22.5703125" style="4" customWidth="1"/>
    <col min="14" max="14" width="20.140625" style="4" customWidth="1"/>
    <col min="15" max="15" width="8" style="4" customWidth="1"/>
    <col min="16" max="16384" width="9.140625" style="4"/>
  </cols>
  <sheetData>
    <row r="1" spans="1:14" x14ac:dyDescent="0.25">
      <c r="B1" s="26"/>
      <c r="L1" s="85" t="s">
        <v>9</v>
      </c>
      <c r="M1" s="85"/>
      <c r="N1" s="85"/>
    </row>
    <row r="2" spans="1:14" x14ac:dyDescent="0.25">
      <c r="B2" s="87" t="s">
        <v>32</v>
      </c>
      <c r="C2" s="87"/>
      <c r="D2" s="87"/>
      <c r="E2" s="87"/>
      <c r="F2" s="87"/>
      <c r="G2" s="87"/>
      <c r="H2" s="87"/>
      <c r="I2" s="87"/>
      <c r="L2" s="51" t="s">
        <v>92</v>
      </c>
      <c r="M2" s="51"/>
    </row>
    <row r="3" spans="1:14" x14ac:dyDescent="0.25">
      <c r="B3" s="83" t="s">
        <v>93</v>
      </c>
    </row>
    <row r="4" spans="1:14" x14ac:dyDescent="0.25">
      <c r="B4" s="54" t="s">
        <v>88</v>
      </c>
      <c r="C4" s="54"/>
      <c r="D4" s="54"/>
      <c r="E4" s="54"/>
      <c r="F4" s="54"/>
      <c r="G4" s="54"/>
      <c r="H4" s="54"/>
      <c r="I4" s="54"/>
      <c r="J4" s="54"/>
      <c r="K4" s="55"/>
      <c r="L4" s="53"/>
      <c r="M4" s="53"/>
      <c r="N4" s="53"/>
    </row>
    <row r="5" spans="1:14" ht="114.75" customHeight="1" x14ac:dyDescent="0.25">
      <c r="A5" s="102" t="s">
        <v>0</v>
      </c>
      <c r="B5" s="103" t="s">
        <v>12</v>
      </c>
      <c r="C5" s="103" t="s">
        <v>1</v>
      </c>
      <c r="D5" s="96" t="s">
        <v>7</v>
      </c>
      <c r="E5" s="97"/>
      <c r="F5" s="98" t="s">
        <v>24</v>
      </c>
      <c r="G5" s="100" t="s">
        <v>25</v>
      </c>
      <c r="H5" s="100" t="s">
        <v>26</v>
      </c>
      <c r="I5" s="100" t="s">
        <v>27</v>
      </c>
      <c r="J5" s="92" t="s">
        <v>30</v>
      </c>
      <c r="K5" s="94" t="s">
        <v>28</v>
      </c>
      <c r="L5" s="94" t="s">
        <v>11</v>
      </c>
      <c r="M5" s="92" t="s">
        <v>29</v>
      </c>
      <c r="N5" s="92" t="s">
        <v>31</v>
      </c>
    </row>
    <row r="6" spans="1:14" ht="59.25" customHeight="1" x14ac:dyDescent="0.25">
      <c r="A6" s="102"/>
      <c r="B6" s="103"/>
      <c r="C6" s="103"/>
      <c r="D6" s="37" t="s">
        <v>2</v>
      </c>
      <c r="E6" s="6" t="s">
        <v>3</v>
      </c>
      <c r="F6" s="99"/>
      <c r="G6" s="101"/>
      <c r="H6" s="101"/>
      <c r="I6" s="101"/>
      <c r="J6" s="93"/>
      <c r="K6" s="95"/>
      <c r="L6" s="95"/>
      <c r="M6" s="93"/>
      <c r="N6" s="93"/>
    </row>
    <row r="7" spans="1:14" ht="10.5" customHeight="1" x14ac:dyDescent="0.25">
      <c r="A7" s="38">
        <v>1</v>
      </c>
      <c r="B7" s="38">
        <v>2</v>
      </c>
      <c r="C7" s="38">
        <v>3</v>
      </c>
      <c r="D7" s="39">
        <v>4</v>
      </c>
      <c r="E7" s="38">
        <v>5</v>
      </c>
      <c r="F7" s="38">
        <v>6</v>
      </c>
      <c r="G7" s="32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</row>
    <row r="8" spans="1:14" ht="16.5" customHeight="1" x14ac:dyDescent="0.25">
      <c r="A8" s="40">
        <v>1</v>
      </c>
      <c r="B8" s="23" t="s">
        <v>34</v>
      </c>
      <c r="C8" s="14" t="s">
        <v>4</v>
      </c>
      <c r="D8" s="10">
        <v>980</v>
      </c>
      <c r="E8" s="41">
        <v>420</v>
      </c>
      <c r="F8" s="9">
        <f t="shared" ref="F8:F54" si="0">D8+E8</f>
        <v>1400</v>
      </c>
      <c r="G8" s="52"/>
      <c r="H8" s="12">
        <f t="shared" ref="H8:H12" si="1">D8*G8</f>
        <v>0</v>
      </c>
      <c r="I8" s="12">
        <f t="shared" ref="I8:I12" si="2">E8*G8</f>
        <v>0</v>
      </c>
      <c r="J8" s="48">
        <f t="shared" ref="J8:J12" si="3">F8*G8</f>
        <v>0</v>
      </c>
      <c r="K8" s="49">
        <v>0.05</v>
      </c>
      <c r="L8" s="48">
        <f t="shared" ref="L8:L50" si="4">G8*1.05</f>
        <v>0</v>
      </c>
      <c r="M8" s="48">
        <f t="shared" ref="M8:M12" si="5">D8*L8</f>
        <v>0</v>
      </c>
      <c r="N8" s="48">
        <f t="shared" ref="N8:N12" si="6">F8*L8</f>
        <v>0</v>
      </c>
    </row>
    <row r="9" spans="1:14" ht="16.5" customHeight="1" x14ac:dyDescent="0.25">
      <c r="A9" s="40">
        <v>2</v>
      </c>
      <c r="B9" s="23" t="s">
        <v>35</v>
      </c>
      <c r="C9" s="14" t="s">
        <v>4</v>
      </c>
      <c r="D9" s="10">
        <v>700</v>
      </c>
      <c r="E9" s="41">
        <v>300</v>
      </c>
      <c r="F9" s="9">
        <f t="shared" si="0"/>
        <v>1000</v>
      </c>
      <c r="G9" s="52"/>
      <c r="H9" s="12">
        <f t="shared" si="1"/>
        <v>0</v>
      </c>
      <c r="I9" s="12">
        <f t="shared" si="2"/>
        <v>0</v>
      </c>
      <c r="J9" s="48">
        <f t="shared" si="3"/>
        <v>0</v>
      </c>
      <c r="K9" s="49">
        <v>0.05</v>
      </c>
      <c r="L9" s="48">
        <f t="shared" si="4"/>
        <v>0</v>
      </c>
      <c r="M9" s="48">
        <f t="shared" si="5"/>
        <v>0</v>
      </c>
      <c r="N9" s="48">
        <f t="shared" si="6"/>
        <v>0</v>
      </c>
    </row>
    <row r="10" spans="1:14" ht="16.5" customHeight="1" x14ac:dyDescent="0.25">
      <c r="A10" s="40">
        <v>3</v>
      </c>
      <c r="B10" s="23" t="s">
        <v>36</v>
      </c>
      <c r="C10" s="14" t="s">
        <v>4</v>
      </c>
      <c r="D10" s="8">
        <v>420</v>
      </c>
      <c r="E10" s="41">
        <v>180</v>
      </c>
      <c r="F10" s="9">
        <f t="shared" si="0"/>
        <v>600</v>
      </c>
      <c r="G10" s="52"/>
      <c r="H10" s="12">
        <f t="shared" si="1"/>
        <v>0</v>
      </c>
      <c r="I10" s="12">
        <f t="shared" si="2"/>
        <v>0</v>
      </c>
      <c r="J10" s="48">
        <f t="shared" si="3"/>
        <v>0</v>
      </c>
      <c r="K10" s="49">
        <v>0.05</v>
      </c>
      <c r="L10" s="48">
        <f t="shared" si="4"/>
        <v>0</v>
      </c>
      <c r="M10" s="48">
        <f t="shared" si="5"/>
        <v>0</v>
      </c>
      <c r="N10" s="48">
        <f t="shared" si="6"/>
        <v>0</v>
      </c>
    </row>
    <row r="11" spans="1:14" ht="16.5" customHeight="1" x14ac:dyDescent="0.25">
      <c r="A11" s="40">
        <v>4</v>
      </c>
      <c r="B11" s="13" t="s">
        <v>37</v>
      </c>
      <c r="C11" s="14" t="s">
        <v>4</v>
      </c>
      <c r="D11" s="10">
        <v>560</v>
      </c>
      <c r="E11" s="41">
        <v>240</v>
      </c>
      <c r="F11" s="9">
        <f t="shared" si="0"/>
        <v>800</v>
      </c>
      <c r="G11" s="52"/>
      <c r="H11" s="12">
        <f t="shared" si="1"/>
        <v>0</v>
      </c>
      <c r="I11" s="12">
        <f t="shared" si="2"/>
        <v>0</v>
      </c>
      <c r="J11" s="48">
        <f t="shared" si="3"/>
        <v>0</v>
      </c>
      <c r="K11" s="49">
        <v>0.05</v>
      </c>
      <c r="L11" s="48">
        <f t="shared" si="4"/>
        <v>0</v>
      </c>
      <c r="M11" s="48">
        <f t="shared" si="5"/>
        <v>0</v>
      </c>
      <c r="N11" s="48">
        <f t="shared" si="6"/>
        <v>0</v>
      </c>
    </row>
    <row r="12" spans="1:14" ht="16.5" customHeight="1" x14ac:dyDescent="0.25">
      <c r="A12" s="40">
        <v>5</v>
      </c>
      <c r="B12" s="15" t="s">
        <v>38</v>
      </c>
      <c r="C12" s="14" t="s">
        <v>4</v>
      </c>
      <c r="D12" s="10">
        <v>560</v>
      </c>
      <c r="E12" s="41">
        <v>240</v>
      </c>
      <c r="F12" s="9">
        <f t="shared" si="0"/>
        <v>800</v>
      </c>
      <c r="G12" s="52"/>
      <c r="H12" s="12">
        <f t="shared" si="1"/>
        <v>0</v>
      </c>
      <c r="I12" s="12">
        <f t="shared" si="2"/>
        <v>0</v>
      </c>
      <c r="J12" s="48">
        <f t="shared" si="3"/>
        <v>0</v>
      </c>
      <c r="K12" s="49">
        <v>0.05</v>
      </c>
      <c r="L12" s="48">
        <f t="shared" si="4"/>
        <v>0</v>
      </c>
      <c r="M12" s="48">
        <f t="shared" si="5"/>
        <v>0</v>
      </c>
      <c r="N12" s="48">
        <f t="shared" si="6"/>
        <v>0</v>
      </c>
    </row>
    <row r="13" spans="1:14" ht="16.5" customHeight="1" x14ac:dyDescent="0.25">
      <c r="A13" s="40">
        <v>6</v>
      </c>
      <c r="B13" s="23" t="s">
        <v>39</v>
      </c>
      <c r="C13" s="14" t="s">
        <v>4</v>
      </c>
      <c r="D13" s="10">
        <v>280</v>
      </c>
      <c r="E13" s="41">
        <v>120</v>
      </c>
      <c r="F13" s="9">
        <f t="shared" si="0"/>
        <v>400</v>
      </c>
      <c r="G13" s="52"/>
      <c r="H13" s="12">
        <f t="shared" ref="H13:H50" si="7">D13*G13</f>
        <v>0</v>
      </c>
      <c r="I13" s="12">
        <f t="shared" ref="I13:I50" si="8">E13*G13</f>
        <v>0</v>
      </c>
      <c r="J13" s="48">
        <f t="shared" ref="J13:J50" si="9">F13*G13</f>
        <v>0</v>
      </c>
      <c r="K13" s="49">
        <v>0.05</v>
      </c>
      <c r="L13" s="48">
        <f t="shared" si="4"/>
        <v>0</v>
      </c>
      <c r="M13" s="48">
        <f t="shared" ref="M13:M50" si="10">D13*L13</f>
        <v>0</v>
      </c>
      <c r="N13" s="48">
        <f t="shared" ref="N13:N50" si="11">F13*L13</f>
        <v>0</v>
      </c>
    </row>
    <row r="14" spans="1:14" ht="16.5" customHeight="1" x14ac:dyDescent="0.25">
      <c r="A14" s="40">
        <v>7</v>
      </c>
      <c r="B14" s="23" t="s">
        <v>40</v>
      </c>
      <c r="C14" s="14" t="s">
        <v>4</v>
      </c>
      <c r="D14" s="10">
        <v>280</v>
      </c>
      <c r="E14" s="41">
        <v>120</v>
      </c>
      <c r="F14" s="9">
        <f t="shared" si="0"/>
        <v>400</v>
      </c>
      <c r="G14" s="52"/>
      <c r="H14" s="12">
        <f t="shared" si="7"/>
        <v>0</v>
      </c>
      <c r="I14" s="12">
        <f t="shared" si="8"/>
        <v>0</v>
      </c>
      <c r="J14" s="48">
        <f t="shared" si="9"/>
        <v>0</v>
      </c>
      <c r="K14" s="49">
        <v>0.05</v>
      </c>
      <c r="L14" s="48">
        <f t="shared" si="4"/>
        <v>0</v>
      </c>
      <c r="M14" s="48">
        <f t="shared" si="10"/>
        <v>0</v>
      </c>
      <c r="N14" s="48">
        <f t="shared" si="11"/>
        <v>0</v>
      </c>
    </row>
    <row r="15" spans="1:14" ht="16.5" customHeight="1" x14ac:dyDescent="0.25">
      <c r="A15" s="40">
        <v>8</v>
      </c>
      <c r="B15" s="24" t="s">
        <v>41</v>
      </c>
      <c r="C15" s="14" t="s">
        <v>4</v>
      </c>
      <c r="D15" s="8">
        <v>245</v>
      </c>
      <c r="E15" s="41">
        <v>105</v>
      </c>
      <c r="F15" s="9">
        <f t="shared" si="0"/>
        <v>350</v>
      </c>
      <c r="G15" s="52"/>
      <c r="H15" s="12">
        <f t="shared" si="7"/>
        <v>0</v>
      </c>
      <c r="I15" s="12">
        <f t="shared" si="8"/>
        <v>0</v>
      </c>
      <c r="J15" s="48">
        <f t="shared" si="9"/>
        <v>0</v>
      </c>
      <c r="K15" s="49">
        <v>0.05</v>
      </c>
      <c r="L15" s="48">
        <f t="shared" si="4"/>
        <v>0</v>
      </c>
      <c r="M15" s="48">
        <f t="shared" si="10"/>
        <v>0</v>
      </c>
      <c r="N15" s="48">
        <f t="shared" si="11"/>
        <v>0</v>
      </c>
    </row>
    <row r="16" spans="1:14" ht="16.5" customHeight="1" x14ac:dyDescent="0.25">
      <c r="A16" s="40">
        <v>9</v>
      </c>
      <c r="B16" s="13" t="s">
        <v>42</v>
      </c>
      <c r="C16" s="14" t="s">
        <v>4</v>
      </c>
      <c r="D16" s="8">
        <v>105</v>
      </c>
      <c r="E16" s="41">
        <v>45</v>
      </c>
      <c r="F16" s="9">
        <f t="shared" si="0"/>
        <v>150</v>
      </c>
      <c r="G16" s="52"/>
      <c r="H16" s="12">
        <f t="shared" si="7"/>
        <v>0</v>
      </c>
      <c r="I16" s="12">
        <f t="shared" si="8"/>
        <v>0</v>
      </c>
      <c r="J16" s="48">
        <f t="shared" si="9"/>
        <v>0</v>
      </c>
      <c r="K16" s="49">
        <v>0.05</v>
      </c>
      <c r="L16" s="48">
        <f t="shared" si="4"/>
        <v>0</v>
      </c>
      <c r="M16" s="48">
        <f t="shared" si="10"/>
        <v>0</v>
      </c>
      <c r="N16" s="48">
        <f t="shared" si="11"/>
        <v>0</v>
      </c>
    </row>
    <row r="17" spans="1:14" ht="16.5" customHeight="1" x14ac:dyDescent="0.25">
      <c r="A17" s="40">
        <v>10</v>
      </c>
      <c r="B17" s="13" t="s">
        <v>43</v>
      </c>
      <c r="C17" s="14" t="s">
        <v>4</v>
      </c>
      <c r="D17" s="10">
        <v>105</v>
      </c>
      <c r="E17" s="41">
        <v>45</v>
      </c>
      <c r="F17" s="9">
        <f t="shared" si="0"/>
        <v>150</v>
      </c>
      <c r="G17" s="52"/>
      <c r="H17" s="12">
        <f t="shared" si="7"/>
        <v>0</v>
      </c>
      <c r="I17" s="12">
        <f t="shared" si="8"/>
        <v>0</v>
      </c>
      <c r="J17" s="48">
        <f t="shared" si="9"/>
        <v>0</v>
      </c>
      <c r="K17" s="49">
        <v>0.05</v>
      </c>
      <c r="L17" s="48">
        <f t="shared" si="4"/>
        <v>0</v>
      </c>
      <c r="M17" s="48">
        <f t="shared" si="10"/>
        <v>0</v>
      </c>
      <c r="N17" s="48">
        <f t="shared" si="11"/>
        <v>0</v>
      </c>
    </row>
    <row r="18" spans="1:14" ht="16.5" customHeight="1" x14ac:dyDescent="0.25">
      <c r="A18" s="40">
        <v>11</v>
      </c>
      <c r="B18" s="23" t="s">
        <v>44</v>
      </c>
      <c r="C18" s="14" t="s">
        <v>4</v>
      </c>
      <c r="D18" s="9">
        <v>105</v>
      </c>
      <c r="E18" s="41">
        <v>45</v>
      </c>
      <c r="F18" s="9">
        <f t="shared" si="0"/>
        <v>150</v>
      </c>
      <c r="G18" s="52"/>
      <c r="H18" s="12">
        <f t="shared" si="7"/>
        <v>0</v>
      </c>
      <c r="I18" s="12">
        <f t="shared" si="8"/>
        <v>0</v>
      </c>
      <c r="J18" s="48">
        <f t="shared" si="9"/>
        <v>0</v>
      </c>
      <c r="K18" s="49">
        <v>0.05</v>
      </c>
      <c r="L18" s="48">
        <f t="shared" si="4"/>
        <v>0</v>
      </c>
      <c r="M18" s="48">
        <f t="shared" si="10"/>
        <v>0</v>
      </c>
      <c r="N18" s="48">
        <f t="shared" si="11"/>
        <v>0</v>
      </c>
    </row>
    <row r="19" spans="1:14" ht="16.5" customHeight="1" x14ac:dyDescent="0.25">
      <c r="A19" s="40">
        <v>12</v>
      </c>
      <c r="B19" s="23" t="s">
        <v>45</v>
      </c>
      <c r="C19" s="14" t="s">
        <v>4</v>
      </c>
      <c r="D19" s="8">
        <v>385</v>
      </c>
      <c r="E19" s="41">
        <v>165</v>
      </c>
      <c r="F19" s="9">
        <f t="shared" si="0"/>
        <v>550</v>
      </c>
      <c r="G19" s="52"/>
      <c r="H19" s="12">
        <f t="shared" si="7"/>
        <v>0</v>
      </c>
      <c r="I19" s="12">
        <f t="shared" si="8"/>
        <v>0</v>
      </c>
      <c r="J19" s="48">
        <f t="shared" si="9"/>
        <v>0</v>
      </c>
      <c r="K19" s="49">
        <v>0.05</v>
      </c>
      <c r="L19" s="48">
        <f t="shared" si="4"/>
        <v>0</v>
      </c>
      <c r="M19" s="48">
        <f t="shared" si="10"/>
        <v>0</v>
      </c>
      <c r="N19" s="48">
        <f t="shared" si="11"/>
        <v>0</v>
      </c>
    </row>
    <row r="20" spans="1:14" ht="16.5" customHeight="1" x14ac:dyDescent="0.25">
      <c r="A20" s="40">
        <v>13</v>
      </c>
      <c r="B20" s="23" t="s">
        <v>46</v>
      </c>
      <c r="C20" s="14" t="s">
        <v>4</v>
      </c>
      <c r="D20" s="8">
        <v>560</v>
      </c>
      <c r="E20" s="41">
        <v>240</v>
      </c>
      <c r="F20" s="9">
        <f t="shared" si="0"/>
        <v>800</v>
      </c>
      <c r="G20" s="52"/>
      <c r="H20" s="12">
        <f t="shared" si="7"/>
        <v>0</v>
      </c>
      <c r="I20" s="12">
        <f t="shared" si="8"/>
        <v>0</v>
      </c>
      <c r="J20" s="48">
        <f t="shared" si="9"/>
        <v>0</v>
      </c>
      <c r="K20" s="49">
        <v>0.05</v>
      </c>
      <c r="L20" s="48">
        <f t="shared" si="4"/>
        <v>0</v>
      </c>
      <c r="M20" s="48">
        <f t="shared" si="10"/>
        <v>0</v>
      </c>
      <c r="N20" s="48">
        <f t="shared" si="11"/>
        <v>0</v>
      </c>
    </row>
    <row r="21" spans="1:14" ht="16.5" customHeight="1" x14ac:dyDescent="0.25">
      <c r="A21" s="40">
        <v>14</v>
      </c>
      <c r="B21" s="25" t="s">
        <v>47</v>
      </c>
      <c r="C21" s="14" t="s">
        <v>4</v>
      </c>
      <c r="D21" s="9">
        <v>56</v>
      </c>
      <c r="E21" s="41">
        <v>24</v>
      </c>
      <c r="F21" s="9">
        <f t="shared" si="0"/>
        <v>80</v>
      </c>
      <c r="G21" s="52"/>
      <c r="H21" s="12">
        <f t="shared" si="7"/>
        <v>0</v>
      </c>
      <c r="I21" s="12">
        <f t="shared" si="8"/>
        <v>0</v>
      </c>
      <c r="J21" s="48">
        <f t="shared" si="9"/>
        <v>0</v>
      </c>
      <c r="K21" s="49">
        <v>0.05</v>
      </c>
      <c r="L21" s="48">
        <f t="shared" si="4"/>
        <v>0</v>
      </c>
      <c r="M21" s="48">
        <f t="shared" si="10"/>
        <v>0</v>
      </c>
      <c r="N21" s="48">
        <f t="shared" si="11"/>
        <v>0</v>
      </c>
    </row>
    <row r="22" spans="1:14" ht="16.5" customHeight="1" x14ac:dyDescent="0.25">
      <c r="A22" s="40">
        <v>15</v>
      </c>
      <c r="B22" s="23" t="s">
        <v>48</v>
      </c>
      <c r="C22" s="14" t="s">
        <v>4</v>
      </c>
      <c r="D22" s="8">
        <v>560</v>
      </c>
      <c r="E22" s="41">
        <v>240</v>
      </c>
      <c r="F22" s="9">
        <f t="shared" si="0"/>
        <v>800</v>
      </c>
      <c r="G22" s="52"/>
      <c r="H22" s="12">
        <f t="shared" si="7"/>
        <v>0</v>
      </c>
      <c r="I22" s="12">
        <f t="shared" si="8"/>
        <v>0</v>
      </c>
      <c r="J22" s="48">
        <f t="shared" si="9"/>
        <v>0</v>
      </c>
      <c r="K22" s="49">
        <v>0.05</v>
      </c>
      <c r="L22" s="48">
        <f t="shared" si="4"/>
        <v>0</v>
      </c>
      <c r="M22" s="48">
        <f t="shared" si="10"/>
        <v>0</v>
      </c>
      <c r="N22" s="48">
        <f t="shared" si="11"/>
        <v>0</v>
      </c>
    </row>
    <row r="23" spans="1:14" ht="16.5" customHeight="1" x14ac:dyDescent="0.25">
      <c r="A23" s="40">
        <v>16</v>
      </c>
      <c r="B23" s="23" t="s">
        <v>49</v>
      </c>
      <c r="C23" s="14" t="s">
        <v>4</v>
      </c>
      <c r="D23" s="8">
        <v>3150</v>
      </c>
      <c r="E23" s="41">
        <v>1350</v>
      </c>
      <c r="F23" s="9">
        <f t="shared" si="0"/>
        <v>4500</v>
      </c>
      <c r="G23" s="52"/>
      <c r="H23" s="12">
        <f t="shared" si="7"/>
        <v>0</v>
      </c>
      <c r="I23" s="12">
        <f t="shared" si="8"/>
        <v>0</v>
      </c>
      <c r="J23" s="48">
        <f t="shared" si="9"/>
        <v>0</v>
      </c>
      <c r="K23" s="49">
        <v>0.05</v>
      </c>
      <c r="L23" s="48">
        <f t="shared" si="4"/>
        <v>0</v>
      </c>
      <c r="M23" s="48">
        <f t="shared" si="10"/>
        <v>0</v>
      </c>
      <c r="N23" s="48">
        <f t="shared" si="11"/>
        <v>0</v>
      </c>
    </row>
    <row r="24" spans="1:14" ht="16.5" customHeight="1" x14ac:dyDescent="0.25">
      <c r="A24" s="40">
        <v>18</v>
      </c>
      <c r="B24" s="23" t="s">
        <v>51</v>
      </c>
      <c r="C24" s="14" t="s">
        <v>4</v>
      </c>
      <c r="D24" s="8">
        <v>1750</v>
      </c>
      <c r="E24" s="41">
        <v>750</v>
      </c>
      <c r="F24" s="9">
        <f t="shared" si="0"/>
        <v>2500</v>
      </c>
      <c r="G24" s="52"/>
      <c r="H24" s="12">
        <f t="shared" si="7"/>
        <v>0</v>
      </c>
      <c r="I24" s="12">
        <f t="shared" si="8"/>
        <v>0</v>
      </c>
      <c r="J24" s="48">
        <f t="shared" si="9"/>
        <v>0</v>
      </c>
      <c r="K24" s="49">
        <v>0.05</v>
      </c>
      <c r="L24" s="48">
        <f t="shared" si="4"/>
        <v>0</v>
      </c>
      <c r="M24" s="48">
        <f t="shared" si="10"/>
        <v>0</v>
      </c>
      <c r="N24" s="48">
        <f t="shared" si="11"/>
        <v>0</v>
      </c>
    </row>
    <row r="25" spans="1:14" ht="16.5" customHeight="1" x14ac:dyDescent="0.25">
      <c r="A25" s="40">
        <v>19</v>
      </c>
      <c r="B25" s="23" t="s">
        <v>52</v>
      </c>
      <c r="C25" s="14" t="s">
        <v>4</v>
      </c>
      <c r="D25" s="8">
        <v>350</v>
      </c>
      <c r="E25" s="41">
        <v>150</v>
      </c>
      <c r="F25" s="9">
        <f t="shared" si="0"/>
        <v>500</v>
      </c>
      <c r="G25" s="52"/>
      <c r="H25" s="12">
        <f t="shared" si="7"/>
        <v>0</v>
      </c>
      <c r="I25" s="12">
        <f t="shared" si="8"/>
        <v>0</v>
      </c>
      <c r="J25" s="48">
        <f t="shared" si="9"/>
        <v>0</v>
      </c>
      <c r="K25" s="49">
        <v>0.05</v>
      </c>
      <c r="L25" s="48">
        <f t="shared" si="4"/>
        <v>0</v>
      </c>
      <c r="M25" s="48">
        <f t="shared" si="10"/>
        <v>0</v>
      </c>
      <c r="N25" s="48">
        <f t="shared" si="11"/>
        <v>0</v>
      </c>
    </row>
    <row r="26" spans="1:14" ht="16.5" customHeight="1" x14ac:dyDescent="0.25">
      <c r="A26" s="40">
        <v>20</v>
      </c>
      <c r="B26" s="23" t="s">
        <v>53</v>
      </c>
      <c r="C26" s="14" t="s">
        <v>4</v>
      </c>
      <c r="D26" s="8">
        <v>2100</v>
      </c>
      <c r="E26" s="41">
        <v>900</v>
      </c>
      <c r="F26" s="9">
        <f t="shared" si="0"/>
        <v>3000</v>
      </c>
      <c r="G26" s="52"/>
      <c r="H26" s="12">
        <f t="shared" si="7"/>
        <v>0</v>
      </c>
      <c r="I26" s="12">
        <f t="shared" si="8"/>
        <v>0</v>
      </c>
      <c r="J26" s="48">
        <f t="shared" si="9"/>
        <v>0</v>
      </c>
      <c r="K26" s="49">
        <v>0.05</v>
      </c>
      <c r="L26" s="48">
        <f t="shared" si="4"/>
        <v>0</v>
      </c>
      <c r="M26" s="48">
        <f t="shared" si="10"/>
        <v>0</v>
      </c>
      <c r="N26" s="48">
        <f t="shared" si="11"/>
        <v>0</v>
      </c>
    </row>
    <row r="27" spans="1:14" ht="16.5" customHeight="1" x14ac:dyDescent="0.25">
      <c r="A27" s="40">
        <v>21</v>
      </c>
      <c r="B27" s="23" t="s">
        <v>54</v>
      </c>
      <c r="C27" s="14" t="s">
        <v>4</v>
      </c>
      <c r="D27" s="8">
        <v>105</v>
      </c>
      <c r="E27" s="41">
        <v>45</v>
      </c>
      <c r="F27" s="9">
        <f t="shared" si="0"/>
        <v>150</v>
      </c>
      <c r="G27" s="52"/>
      <c r="H27" s="12">
        <f t="shared" si="7"/>
        <v>0</v>
      </c>
      <c r="I27" s="12">
        <f t="shared" si="8"/>
        <v>0</v>
      </c>
      <c r="J27" s="48">
        <f t="shared" si="9"/>
        <v>0</v>
      </c>
      <c r="K27" s="49">
        <v>0.05</v>
      </c>
      <c r="L27" s="48">
        <f t="shared" si="4"/>
        <v>0</v>
      </c>
      <c r="M27" s="48">
        <f t="shared" si="10"/>
        <v>0</v>
      </c>
      <c r="N27" s="48">
        <f t="shared" si="11"/>
        <v>0</v>
      </c>
    </row>
    <row r="28" spans="1:14" ht="16.5" customHeight="1" x14ac:dyDescent="0.25">
      <c r="A28" s="40">
        <v>23</v>
      </c>
      <c r="B28" s="23" t="s">
        <v>56</v>
      </c>
      <c r="C28" s="14" t="s">
        <v>4</v>
      </c>
      <c r="D28" s="8">
        <v>210</v>
      </c>
      <c r="E28" s="41">
        <v>90</v>
      </c>
      <c r="F28" s="9">
        <f t="shared" si="0"/>
        <v>300</v>
      </c>
      <c r="G28" s="52"/>
      <c r="H28" s="12">
        <f t="shared" si="7"/>
        <v>0</v>
      </c>
      <c r="I28" s="12">
        <f t="shared" si="8"/>
        <v>0</v>
      </c>
      <c r="J28" s="48">
        <f t="shared" si="9"/>
        <v>0</v>
      </c>
      <c r="K28" s="49">
        <v>0.05</v>
      </c>
      <c r="L28" s="48">
        <f t="shared" si="4"/>
        <v>0</v>
      </c>
      <c r="M28" s="48">
        <f t="shared" si="10"/>
        <v>0</v>
      </c>
      <c r="N28" s="48">
        <f t="shared" si="11"/>
        <v>0</v>
      </c>
    </row>
    <row r="29" spans="1:14" ht="16.5" customHeight="1" x14ac:dyDescent="0.25">
      <c r="A29" s="40">
        <v>24</v>
      </c>
      <c r="B29" s="23" t="s">
        <v>57</v>
      </c>
      <c r="C29" s="14" t="s">
        <v>4</v>
      </c>
      <c r="D29" s="8">
        <v>105</v>
      </c>
      <c r="E29" s="41">
        <v>45</v>
      </c>
      <c r="F29" s="9">
        <f t="shared" si="0"/>
        <v>150</v>
      </c>
      <c r="G29" s="52"/>
      <c r="H29" s="12">
        <f t="shared" si="7"/>
        <v>0</v>
      </c>
      <c r="I29" s="12">
        <f t="shared" si="8"/>
        <v>0</v>
      </c>
      <c r="J29" s="48">
        <f t="shared" si="9"/>
        <v>0</v>
      </c>
      <c r="K29" s="49">
        <v>0.05</v>
      </c>
      <c r="L29" s="48">
        <f t="shared" si="4"/>
        <v>0</v>
      </c>
      <c r="M29" s="48">
        <f t="shared" si="10"/>
        <v>0</v>
      </c>
      <c r="N29" s="48">
        <f t="shared" si="11"/>
        <v>0</v>
      </c>
    </row>
    <row r="30" spans="1:14" ht="16.5" customHeight="1" x14ac:dyDescent="0.25">
      <c r="A30" s="40">
        <v>25</v>
      </c>
      <c r="B30" s="23" t="s">
        <v>58</v>
      </c>
      <c r="C30" s="14" t="s">
        <v>4</v>
      </c>
      <c r="D30" s="10">
        <v>70</v>
      </c>
      <c r="E30" s="41">
        <v>30</v>
      </c>
      <c r="F30" s="9">
        <f t="shared" si="0"/>
        <v>100</v>
      </c>
      <c r="G30" s="52"/>
      <c r="H30" s="12">
        <f t="shared" si="7"/>
        <v>0</v>
      </c>
      <c r="I30" s="12">
        <f t="shared" si="8"/>
        <v>0</v>
      </c>
      <c r="J30" s="48">
        <f t="shared" si="9"/>
        <v>0</v>
      </c>
      <c r="K30" s="49">
        <v>0.05</v>
      </c>
      <c r="L30" s="48">
        <f t="shared" si="4"/>
        <v>0</v>
      </c>
      <c r="M30" s="48">
        <f t="shared" si="10"/>
        <v>0</v>
      </c>
      <c r="N30" s="48">
        <f t="shared" si="11"/>
        <v>0</v>
      </c>
    </row>
    <row r="31" spans="1:14" ht="16.5" customHeight="1" x14ac:dyDescent="0.25">
      <c r="A31" s="40">
        <v>26</v>
      </c>
      <c r="B31" s="23" t="s">
        <v>59</v>
      </c>
      <c r="C31" s="14" t="s">
        <v>4</v>
      </c>
      <c r="D31" s="10">
        <v>105</v>
      </c>
      <c r="E31" s="41">
        <v>45</v>
      </c>
      <c r="F31" s="9">
        <f t="shared" si="0"/>
        <v>150</v>
      </c>
      <c r="G31" s="52"/>
      <c r="H31" s="12">
        <f t="shared" si="7"/>
        <v>0</v>
      </c>
      <c r="I31" s="12">
        <f t="shared" si="8"/>
        <v>0</v>
      </c>
      <c r="J31" s="48">
        <f t="shared" si="9"/>
        <v>0</v>
      </c>
      <c r="K31" s="49">
        <v>0.05</v>
      </c>
      <c r="L31" s="48">
        <f t="shared" si="4"/>
        <v>0</v>
      </c>
      <c r="M31" s="48">
        <f t="shared" si="10"/>
        <v>0</v>
      </c>
      <c r="N31" s="48">
        <f t="shared" si="11"/>
        <v>0</v>
      </c>
    </row>
    <row r="32" spans="1:14" ht="16.5" customHeight="1" x14ac:dyDescent="0.25">
      <c r="A32" s="40">
        <v>27</v>
      </c>
      <c r="B32" s="23" t="s">
        <v>60</v>
      </c>
      <c r="C32" s="14" t="s">
        <v>4</v>
      </c>
      <c r="D32" s="10">
        <v>70</v>
      </c>
      <c r="E32" s="41">
        <v>30</v>
      </c>
      <c r="F32" s="9">
        <f t="shared" si="0"/>
        <v>100</v>
      </c>
      <c r="G32" s="52"/>
      <c r="H32" s="12">
        <f t="shared" si="7"/>
        <v>0</v>
      </c>
      <c r="I32" s="12">
        <f t="shared" si="8"/>
        <v>0</v>
      </c>
      <c r="J32" s="48">
        <f t="shared" si="9"/>
        <v>0</v>
      </c>
      <c r="K32" s="49">
        <v>0.05</v>
      </c>
      <c r="L32" s="48">
        <f t="shared" si="4"/>
        <v>0</v>
      </c>
      <c r="M32" s="48">
        <f t="shared" si="10"/>
        <v>0</v>
      </c>
      <c r="N32" s="48">
        <f t="shared" si="11"/>
        <v>0</v>
      </c>
    </row>
    <row r="33" spans="1:14" ht="16.5" customHeight="1" x14ac:dyDescent="0.25">
      <c r="A33" s="40">
        <v>28</v>
      </c>
      <c r="B33" s="16" t="s">
        <v>61</v>
      </c>
      <c r="C33" s="14" t="s">
        <v>4</v>
      </c>
      <c r="D33" s="8">
        <v>98</v>
      </c>
      <c r="E33" s="41">
        <v>42</v>
      </c>
      <c r="F33" s="9">
        <f t="shared" si="0"/>
        <v>140</v>
      </c>
      <c r="G33" s="52"/>
      <c r="H33" s="12">
        <f t="shared" si="7"/>
        <v>0</v>
      </c>
      <c r="I33" s="12">
        <f t="shared" si="8"/>
        <v>0</v>
      </c>
      <c r="J33" s="48">
        <f t="shared" si="9"/>
        <v>0</v>
      </c>
      <c r="K33" s="49">
        <v>0.05</v>
      </c>
      <c r="L33" s="48">
        <f>G33*1.05</f>
        <v>0</v>
      </c>
      <c r="M33" s="48">
        <f t="shared" si="10"/>
        <v>0</v>
      </c>
      <c r="N33" s="48">
        <f t="shared" si="11"/>
        <v>0</v>
      </c>
    </row>
    <row r="34" spans="1:14" ht="16.5" customHeight="1" x14ac:dyDescent="0.25">
      <c r="A34" s="40">
        <v>29</v>
      </c>
      <c r="B34" s="16" t="s">
        <v>62</v>
      </c>
      <c r="C34" s="14" t="s">
        <v>4</v>
      </c>
      <c r="D34" s="10">
        <v>70</v>
      </c>
      <c r="E34" s="41">
        <v>30</v>
      </c>
      <c r="F34" s="9">
        <f t="shared" si="0"/>
        <v>100</v>
      </c>
      <c r="G34" s="52"/>
      <c r="H34" s="12">
        <f t="shared" si="7"/>
        <v>0</v>
      </c>
      <c r="I34" s="12">
        <f t="shared" si="8"/>
        <v>0</v>
      </c>
      <c r="J34" s="48">
        <f t="shared" si="9"/>
        <v>0</v>
      </c>
      <c r="K34" s="49">
        <v>0.05</v>
      </c>
      <c r="L34" s="48">
        <f t="shared" si="4"/>
        <v>0</v>
      </c>
      <c r="M34" s="48">
        <f t="shared" si="10"/>
        <v>0</v>
      </c>
      <c r="N34" s="48">
        <f t="shared" si="11"/>
        <v>0</v>
      </c>
    </row>
    <row r="35" spans="1:14" ht="16.5" customHeight="1" x14ac:dyDescent="0.25">
      <c r="A35" s="40">
        <v>30</v>
      </c>
      <c r="B35" s="16" t="s">
        <v>63</v>
      </c>
      <c r="C35" s="14" t="s">
        <v>4</v>
      </c>
      <c r="D35" s="10">
        <v>56</v>
      </c>
      <c r="E35" s="41">
        <v>24</v>
      </c>
      <c r="F35" s="9">
        <f t="shared" si="0"/>
        <v>80</v>
      </c>
      <c r="G35" s="52"/>
      <c r="H35" s="12">
        <f t="shared" si="7"/>
        <v>0</v>
      </c>
      <c r="I35" s="12">
        <f t="shared" si="8"/>
        <v>0</v>
      </c>
      <c r="J35" s="48">
        <f t="shared" si="9"/>
        <v>0</v>
      </c>
      <c r="K35" s="49">
        <v>0.05</v>
      </c>
      <c r="L35" s="48">
        <f t="shared" si="4"/>
        <v>0</v>
      </c>
      <c r="M35" s="48">
        <f t="shared" si="10"/>
        <v>0</v>
      </c>
      <c r="N35" s="48">
        <f t="shared" si="11"/>
        <v>0</v>
      </c>
    </row>
    <row r="36" spans="1:14" ht="16.5" customHeight="1" x14ac:dyDescent="0.25">
      <c r="A36" s="40">
        <v>31</v>
      </c>
      <c r="B36" s="16" t="s">
        <v>64</v>
      </c>
      <c r="C36" s="14" t="s">
        <v>4</v>
      </c>
      <c r="D36" s="56">
        <v>56</v>
      </c>
      <c r="E36" s="41">
        <v>24</v>
      </c>
      <c r="F36" s="9">
        <f t="shared" si="0"/>
        <v>80</v>
      </c>
      <c r="G36" s="52"/>
      <c r="H36" s="12">
        <f t="shared" si="7"/>
        <v>0</v>
      </c>
      <c r="I36" s="12">
        <f t="shared" si="8"/>
        <v>0</v>
      </c>
      <c r="J36" s="48">
        <f t="shared" si="9"/>
        <v>0</v>
      </c>
      <c r="K36" s="49">
        <v>0.05</v>
      </c>
      <c r="L36" s="48">
        <f t="shared" si="4"/>
        <v>0</v>
      </c>
      <c r="M36" s="48">
        <f t="shared" si="10"/>
        <v>0</v>
      </c>
      <c r="N36" s="48">
        <f t="shared" si="11"/>
        <v>0</v>
      </c>
    </row>
    <row r="37" spans="1:14" ht="16.5" customHeight="1" x14ac:dyDescent="0.25">
      <c r="A37" s="40">
        <v>35</v>
      </c>
      <c r="B37" s="13" t="s">
        <v>68</v>
      </c>
      <c r="C37" s="14" t="s">
        <v>4</v>
      </c>
      <c r="D37" s="43">
        <v>105</v>
      </c>
      <c r="E37" s="41">
        <v>45</v>
      </c>
      <c r="F37" s="9">
        <f t="shared" si="0"/>
        <v>150</v>
      </c>
      <c r="G37" s="52"/>
      <c r="H37" s="12">
        <f t="shared" si="7"/>
        <v>0</v>
      </c>
      <c r="I37" s="12">
        <f t="shared" si="8"/>
        <v>0</v>
      </c>
      <c r="J37" s="48">
        <f t="shared" si="9"/>
        <v>0</v>
      </c>
      <c r="K37" s="49">
        <v>0.05</v>
      </c>
      <c r="L37" s="48">
        <f t="shared" si="4"/>
        <v>0</v>
      </c>
      <c r="M37" s="48">
        <f t="shared" si="10"/>
        <v>0</v>
      </c>
      <c r="N37" s="48">
        <f t="shared" si="11"/>
        <v>0</v>
      </c>
    </row>
    <row r="38" spans="1:14" ht="16.5" customHeight="1" x14ac:dyDescent="0.25">
      <c r="A38" s="40">
        <v>36</v>
      </c>
      <c r="B38" s="23" t="s">
        <v>69</v>
      </c>
      <c r="C38" s="14" t="s">
        <v>4</v>
      </c>
      <c r="D38" s="43">
        <v>98</v>
      </c>
      <c r="E38" s="41">
        <v>42</v>
      </c>
      <c r="F38" s="9">
        <f t="shared" si="0"/>
        <v>140</v>
      </c>
      <c r="G38" s="52"/>
      <c r="H38" s="12">
        <f t="shared" si="7"/>
        <v>0</v>
      </c>
      <c r="I38" s="12">
        <f t="shared" si="8"/>
        <v>0</v>
      </c>
      <c r="J38" s="48">
        <f t="shared" si="9"/>
        <v>0</v>
      </c>
      <c r="K38" s="49">
        <v>0.05</v>
      </c>
      <c r="L38" s="48">
        <f t="shared" si="4"/>
        <v>0</v>
      </c>
      <c r="M38" s="48">
        <f>D38*L38</f>
        <v>0</v>
      </c>
      <c r="N38" s="48">
        <f>F38*L38</f>
        <v>0</v>
      </c>
    </row>
    <row r="39" spans="1:14" ht="16.5" customHeight="1" x14ac:dyDescent="0.25">
      <c r="A39" s="40">
        <v>37</v>
      </c>
      <c r="B39" s="23" t="s">
        <v>70</v>
      </c>
      <c r="C39" s="14" t="s">
        <v>4</v>
      </c>
      <c r="D39" s="43">
        <v>84</v>
      </c>
      <c r="E39" s="41">
        <v>36</v>
      </c>
      <c r="F39" s="9">
        <f t="shared" si="0"/>
        <v>120</v>
      </c>
      <c r="G39" s="52"/>
      <c r="H39" s="12">
        <f t="shared" si="7"/>
        <v>0</v>
      </c>
      <c r="I39" s="12">
        <f t="shared" si="8"/>
        <v>0</v>
      </c>
      <c r="J39" s="48">
        <f t="shared" si="9"/>
        <v>0</v>
      </c>
      <c r="K39" s="49">
        <v>0.05</v>
      </c>
      <c r="L39" s="48">
        <f t="shared" si="4"/>
        <v>0</v>
      </c>
      <c r="M39" s="48">
        <f t="shared" si="10"/>
        <v>0</v>
      </c>
      <c r="N39" s="48">
        <f t="shared" si="11"/>
        <v>0</v>
      </c>
    </row>
    <row r="40" spans="1:14" ht="16.5" customHeight="1" x14ac:dyDescent="0.25">
      <c r="A40" s="40">
        <v>38</v>
      </c>
      <c r="B40" s="23" t="s">
        <v>71</v>
      </c>
      <c r="C40" s="14" t="s">
        <v>4</v>
      </c>
      <c r="D40" s="43">
        <v>42</v>
      </c>
      <c r="E40" s="41">
        <v>18</v>
      </c>
      <c r="F40" s="9">
        <f t="shared" si="0"/>
        <v>60</v>
      </c>
      <c r="G40" s="52"/>
      <c r="H40" s="12">
        <f t="shared" si="7"/>
        <v>0</v>
      </c>
      <c r="I40" s="12">
        <f t="shared" si="8"/>
        <v>0</v>
      </c>
      <c r="J40" s="48">
        <f t="shared" si="9"/>
        <v>0</v>
      </c>
      <c r="K40" s="49">
        <v>0.05</v>
      </c>
      <c r="L40" s="48">
        <f t="shared" si="4"/>
        <v>0</v>
      </c>
      <c r="M40" s="48">
        <f t="shared" si="10"/>
        <v>0</v>
      </c>
      <c r="N40" s="48">
        <f t="shared" si="11"/>
        <v>0</v>
      </c>
    </row>
    <row r="41" spans="1:14" ht="16.5" customHeight="1" x14ac:dyDescent="0.25">
      <c r="A41" s="40">
        <v>39</v>
      </c>
      <c r="B41" s="23" t="s">
        <v>72</v>
      </c>
      <c r="C41" s="14" t="s">
        <v>4</v>
      </c>
      <c r="D41" s="43">
        <v>56</v>
      </c>
      <c r="E41" s="41">
        <v>24</v>
      </c>
      <c r="F41" s="9">
        <f t="shared" si="0"/>
        <v>80</v>
      </c>
      <c r="G41" s="52"/>
      <c r="H41" s="12">
        <f t="shared" si="7"/>
        <v>0</v>
      </c>
      <c r="I41" s="12">
        <f t="shared" si="8"/>
        <v>0</v>
      </c>
      <c r="J41" s="48">
        <f t="shared" si="9"/>
        <v>0</v>
      </c>
      <c r="K41" s="49">
        <v>0.05</v>
      </c>
      <c r="L41" s="48">
        <f t="shared" si="4"/>
        <v>0</v>
      </c>
      <c r="M41" s="48">
        <f t="shared" si="10"/>
        <v>0</v>
      </c>
      <c r="N41" s="48">
        <f t="shared" si="11"/>
        <v>0</v>
      </c>
    </row>
    <row r="42" spans="1:14" ht="16.5" customHeight="1" x14ac:dyDescent="0.25">
      <c r="A42" s="40">
        <v>40</v>
      </c>
      <c r="B42" s="23" t="s">
        <v>73</v>
      </c>
      <c r="C42" s="14" t="s">
        <v>4</v>
      </c>
      <c r="D42" s="43">
        <v>49</v>
      </c>
      <c r="E42" s="41">
        <v>21</v>
      </c>
      <c r="F42" s="9">
        <f t="shared" si="0"/>
        <v>70</v>
      </c>
      <c r="G42" s="52"/>
      <c r="H42" s="12">
        <f t="shared" si="7"/>
        <v>0</v>
      </c>
      <c r="I42" s="12">
        <f t="shared" si="8"/>
        <v>0</v>
      </c>
      <c r="J42" s="48">
        <f t="shared" si="9"/>
        <v>0</v>
      </c>
      <c r="K42" s="49">
        <v>0.05</v>
      </c>
      <c r="L42" s="48">
        <f t="shared" si="4"/>
        <v>0</v>
      </c>
      <c r="M42" s="48">
        <f t="shared" si="10"/>
        <v>0</v>
      </c>
      <c r="N42" s="48">
        <f t="shared" si="11"/>
        <v>0</v>
      </c>
    </row>
    <row r="43" spans="1:14" ht="16.5" customHeight="1" x14ac:dyDescent="0.25">
      <c r="A43" s="40">
        <v>41</v>
      </c>
      <c r="B43" s="23" t="s">
        <v>74</v>
      </c>
      <c r="C43" s="14" t="s">
        <v>4</v>
      </c>
      <c r="D43" s="43">
        <v>49</v>
      </c>
      <c r="E43" s="41">
        <v>21</v>
      </c>
      <c r="F43" s="9">
        <f t="shared" si="0"/>
        <v>70</v>
      </c>
      <c r="G43" s="52"/>
      <c r="H43" s="12">
        <f t="shared" si="7"/>
        <v>0</v>
      </c>
      <c r="I43" s="12">
        <f t="shared" si="8"/>
        <v>0</v>
      </c>
      <c r="J43" s="48">
        <f t="shared" si="9"/>
        <v>0</v>
      </c>
      <c r="K43" s="49">
        <v>0.05</v>
      </c>
      <c r="L43" s="48">
        <f t="shared" si="4"/>
        <v>0</v>
      </c>
      <c r="M43" s="48">
        <f t="shared" si="10"/>
        <v>0</v>
      </c>
      <c r="N43" s="48">
        <f t="shared" si="11"/>
        <v>0</v>
      </c>
    </row>
    <row r="44" spans="1:14" ht="16.5" customHeight="1" x14ac:dyDescent="0.25">
      <c r="A44" s="40">
        <v>43</v>
      </c>
      <c r="B44" s="13" t="s">
        <v>76</v>
      </c>
      <c r="C44" s="14" t="s">
        <v>4</v>
      </c>
      <c r="D44" s="43">
        <v>70</v>
      </c>
      <c r="E44" s="41">
        <v>30</v>
      </c>
      <c r="F44" s="9">
        <f t="shared" si="0"/>
        <v>100</v>
      </c>
      <c r="G44" s="52"/>
      <c r="H44" s="12">
        <f t="shared" si="7"/>
        <v>0</v>
      </c>
      <c r="I44" s="12">
        <f t="shared" si="8"/>
        <v>0</v>
      </c>
      <c r="J44" s="48">
        <f t="shared" si="9"/>
        <v>0</v>
      </c>
      <c r="K44" s="49">
        <v>0.05</v>
      </c>
      <c r="L44" s="48">
        <f t="shared" si="4"/>
        <v>0</v>
      </c>
      <c r="M44" s="48">
        <f t="shared" si="10"/>
        <v>0</v>
      </c>
      <c r="N44" s="48">
        <f t="shared" si="11"/>
        <v>0</v>
      </c>
    </row>
    <row r="45" spans="1:14" ht="16.5" customHeight="1" x14ac:dyDescent="0.25">
      <c r="A45" s="40">
        <v>44</v>
      </c>
      <c r="B45" s="23" t="s">
        <v>77</v>
      </c>
      <c r="C45" s="14" t="s">
        <v>4</v>
      </c>
      <c r="D45" s="43">
        <v>525</v>
      </c>
      <c r="E45" s="41">
        <v>225</v>
      </c>
      <c r="F45" s="9">
        <f t="shared" si="0"/>
        <v>750</v>
      </c>
      <c r="G45" s="52"/>
      <c r="H45" s="12">
        <f t="shared" si="7"/>
        <v>0</v>
      </c>
      <c r="I45" s="12">
        <f t="shared" si="8"/>
        <v>0</v>
      </c>
      <c r="J45" s="48">
        <f t="shared" si="9"/>
        <v>0</v>
      </c>
      <c r="K45" s="49">
        <v>0.05</v>
      </c>
      <c r="L45" s="48">
        <f t="shared" si="4"/>
        <v>0</v>
      </c>
      <c r="M45" s="48">
        <f t="shared" si="10"/>
        <v>0</v>
      </c>
      <c r="N45" s="48">
        <f t="shared" si="11"/>
        <v>0</v>
      </c>
    </row>
    <row r="46" spans="1:14" ht="16.5" customHeight="1" x14ac:dyDescent="0.25">
      <c r="A46" s="40">
        <v>45</v>
      </c>
      <c r="B46" s="23" t="s">
        <v>78</v>
      </c>
      <c r="C46" s="14" t="s">
        <v>4</v>
      </c>
      <c r="D46" s="43">
        <v>70</v>
      </c>
      <c r="E46" s="41">
        <v>30</v>
      </c>
      <c r="F46" s="9">
        <f t="shared" si="0"/>
        <v>100</v>
      </c>
      <c r="G46" s="52"/>
      <c r="H46" s="12">
        <f t="shared" si="7"/>
        <v>0</v>
      </c>
      <c r="I46" s="12">
        <f t="shared" si="8"/>
        <v>0</v>
      </c>
      <c r="J46" s="48">
        <f t="shared" si="9"/>
        <v>0</v>
      </c>
      <c r="K46" s="49">
        <v>0.05</v>
      </c>
      <c r="L46" s="48">
        <f t="shared" si="4"/>
        <v>0</v>
      </c>
      <c r="M46" s="48">
        <f t="shared" si="10"/>
        <v>0</v>
      </c>
      <c r="N46" s="48">
        <f t="shared" si="11"/>
        <v>0</v>
      </c>
    </row>
    <row r="47" spans="1:14" ht="16.5" customHeight="1" x14ac:dyDescent="0.25">
      <c r="A47" s="40">
        <v>46</v>
      </c>
      <c r="B47" s="23" t="s">
        <v>79</v>
      </c>
      <c r="C47" s="14" t="s">
        <v>4</v>
      </c>
      <c r="D47" s="43">
        <v>56</v>
      </c>
      <c r="E47" s="41">
        <v>24</v>
      </c>
      <c r="F47" s="9">
        <f t="shared" si="0"/>
        <v>80</v>
      </c>
      <c r="G47" s="52"/>
      <c r="H47" s="12">
        <f t="shared" si="7"/>
        <v>0</v>
      </c>
      <c r="I47" s="12">
        <f t="shared" si="8"/>
        <v>0</v>
      </c>
      <c r="J47" s="48">
        <f t="shared" si="9"/>
        <v>0</v>
      </c>
      <c r="K47" s="49">
        <v>0.05</v>
      </c>
      <c r="L47" s="48">
        <f t="shared" si="4"/>
        <v>0</v>
      </c>
      <c r="M47" s="48">
        <f t="shared" si="10"/>
        <v>0</v>
      </c>
      <c r="N47" s="48">
        <f t="shared" si="11"/>
        <v>0</v>
      </c>
    </row>
    <row r="48" spans="1:14" ht="16.5" customHeight="1" x14ac:dyDescent="0.25">
      <c r="A48" s="40">
        <v>47</v>
      </c>
      <c r="B48" s="23" t="s">
        <v>80</v>
      </c>
      <c r="C48" s="14" t="s">
        <v>4</v>
      </c>
      <c r="D48" s="43">
        <v>175</v>
      </c>
      <c r="E48" s="41">
        <v>75</v>
      </c>
      <c r="F48" s="9">
        <f t="shared" si="0"/>
        <v>250</v>
      </c>
      <c r="G48" s="52"/>
      <c r="H48" s="12">
        <f t="shared" si="7"/>
        <v>0</v>
      </c>
      <c r="I48" s="12">
        <f t="shared" si="8"/>
        <v>0</v>
      </c>
      <c r="J48" s="48">
        <f t="shared" si="9"/>
        <v>0</v>
      </c>
      <c r="K48" s="49">
        <v>0.05</v>
      </c>
      <c r="L48" s="48">
        <f t="shared" si="4"/>
        <v>0</v>
      </c>
      <c r="M48" s="48">
        <f t="shared" si="10"/>
        <v>0</v>
      </c>
      <c r="N48" s="48">
        <f t="shared" si="11"/>
        <v>0</v>
      </c>
    </row>
    <row r="49" spans="1:15" ht="16.5" customHeight="1" x14ac:dyDescent="0.25">
      <c r="A49" s="40">
        <v>48</v>
      </c>
      <c r="B49" s="23" t="s">
        <v>81</v>
      </c>
      <c r="C49" s="14" t="s">
        <v>4</v>
      </c>
      <c r="D49" s="43">
        <v>175</v>
      </c>
      <c r="E49" s="41">
        <v>75</v>
      </c>
      <c r="F49" s="9">
        <f t="shared" si="0"/>
        <v>250</v>
      </c>
      <c r="G49" s="52"/>
      <c r="H49" s="12">
        <f t="shared" si="7"/>
        <v>0</v>
      </c>
      <c r="I49" s="12">
        <f t="shared" si="8"/>
        <v>0</v>
      </c>
      <c r="J49" s="48">
        <f t="shared" si="9"/>
        <v>0</v>
      </c>
      <c r="K49" s="49">
        <v>0.05</v>
      </c>
      <c r="L49" s="48">
        <f t="shared" si="4"/>
        <v>0</v>
      </c>
      <c r="M49" s="48">
        <f t="shared" si="10"/>
        <v>0</v>
      </c>
      <c r="N49" s="48">
        <f t="shared" si="11"/>
        <v>0</v>
      </c>
    </row>
    <row r="50" spans="1:15" ht="16.5" customHeight="1" x14ac:dyDescent="0.25">
      <c r="A50" s="40">
        <v>49</v>
      </c>
      <c r="B50" s="23" t="s">
        <v>82</v>
      </c>
      <c r="C50" s="14" t="s">
        <v>4</v>
      </c>
      <c r="D50" s="43">
        <v>56</v>
      </c>
      <c r="E50" s="41">
        <v>24</v>
      </c>
      <c r="F50" s="11">
        <f t="shared" si="0"/>
        <v>80</v>
      </c>
      <c r="G50" s="52"/>
      <c r="H50" s="12">
        <f t="shared" si="7"/>
        <v>0</v>
      </c>
      <c r="I50" s="12">
        <f t="shared" si="8"/>
        <v>0</v>
      </c>
      <c r="J50" s="48">
        <f t="shared" si="9"/>
        <v>0</v>
      </c>
      <c r="K50" s="49">
        <v>0.05</v>
      </c>
      <c r="L50" s="48">
        <f t="shared" si="4"/>
        <v>0</v>
      </c>
      <c r="M50" s="48">
        <f t="shared" si="10"/>
        <v>0</v>
      </c>
      <c r="N50" s="48">
        <f t="shared" si="11"/>
        <v>0</v>
      </c>
    </row>
    <row r="51" spans="1:15" ht="16.5" customHeight="1" x14ac:dyDescent="0.25">
      <c r="A51" s="40">
        <v>50</v>
      </c>
      <c r="B51" s="23" t="s">
        <v>83</v>
      </c>
      <c r="C51" s="14" t="s">
        <v>4</v>
      </c>
      <c r="D51" s="43">
        <v>42</v>
      </c>
      <c r="E51" s="41">
        <v>18</v>
      </c>
      <c r="F51" s="9">
        <f t="shared" si="0"/>
        <v>60</v>
      </c>
      <c r="H51" s="12">
        <f t="shared" ref="H51:H54" si="12">D51*G51</f>
        <v>0</v>
      </c>
      <c r="I51" s="12">
        <f t="shared" ref="I51:I54" si="13">E51*G51</f>
        <v>0</v>
      </c>
      <c r="J51" s="48">
        <f t="shared" ref="J51:J54" si="14">F51*G51</f>
        <v>0</v>
      </c>
      <c r="K51" s="49">
        <v>0.05</v>
      </c>
      <c r="L51" s="48">
        <f t="shared" ref="L51:L54" si="15">G51*1.05</f>
        <v>0</v>
      </c>
      <c r="M51" s="48">
        <f t="shared" ref="M51:M54" si="16">D51*L51</f>
        <v>0</v>
      </c>
      <c r="N51" s="48">
        <f t="shared" ref="N51:N54" si="17">F51*L51</f>
        <v>0</v>
      </c>
    </row>
    <row r="52" spans="1:15" x14ac:dyDescent="0.25">
      <c r="A52" s="40">
        <v>51</v>
      </c>
      <c r="B52" s="23" t="s">
        <v>84</v>
      </c>
      <c r="C52" s="14" t="s">
        <v>4</v>
      </c>
      <c r="D52" s="43">
        <v>175</v>
      </c>
      <c r="E52" s="41">
        <v>75</v>
      </c>
      <c r="F52" s="9">
        <f t="shared" si="0"/>
        <v>250</v>
      </c>
      <c r="G52" s="35"/>
      <c r="H52" s="12">
        <f t="shared" si="12"/>
        <v>0</v>
      </c>
      <c r="I52" s="12">
        <f t="shared" si="13"/>
        <v>0</v>
      </c>
      <c r="J52" s="48">
        <f t="shared" si="14"/>
        <v>0</v>
      </c>
      <c r="K52" s="49">
        <v>0.05</v>
      </c>
      <c r="L52" s="48">
        <f t="shared" si="15"/>
        <v>0</v>
      </c>
      <c r="M52" s="48">
        <f t="shared" si="16"/>
        <v>0</v>
      </c>
      <c r="N52" s="48">
        <f t="shared" si="17"/>
        <v>0</v>
      </c>
    </row>
    <row r="53" spans="1:15" x14ac:dyDescent="0.25">
      <c r="A53" s="40">
        <v>52</v>
      </c>
      <c r="B53" s="13" t="s">
        <v>85</v>
      </c>
      <c r="C53" s="14" t="s">
        <v>4</v>
      </c>
      <c r="D53" s="43">
        <v>315</v>
      </c>
      <c r="E53" s="41">
        <v>135</v>
      </c>
      <c r="F53" s="9">
        <f t="shared" si="0"/>
        <v>450</v>
      </c>
      <c r="H53" s="12">
        <f t="shared" si="12"/>
        <v>0</v>
      </c>
      <c r="I53" s="12">
        <f t="shared" si="13"/>
        <v>0</v>
      </c>
      <c r="J53" s="48">
        <f t="shared" si="14"/>
        <v>0</v>
      </c>
      <c r="K53" s="49">
        <v>0.05</v>
      </c>
      <c r="L53" s="48">
        <f t="shared" si="15"/>
        <v>0</v>
      </c>
      <c r="M53" s="48">
        <f t="shared" si="16"/>
        <v>0</v>
      </c>
      <c r="N53" s="48">
        <f t="shared" si="17"/>
        <v>0</v>
      </c>
    </row>
    <row r="54" spans="1:15" x14ac:dyDescent="0.25">
      <c r="A54" s="40">
        <v>53</v>
      </c>
      <c r="B54" s="16" t="s">
        <v>86</v>
      </c>
      <c r="C54" s="14" t="s">
        <v>4</v>
      </c>
      <c r="D54" s="57">
        <v>10</v>
      </c>
      <c r="E54" s="58">
        <v>5</v>
      </c>
      <c r="F54" s="11">
        <f t="shared" si="0"/>
        <v>15</v>
      </c>
      <c r="G54" s="2"/>
      <c r="H54" s="27">
        <f t="shared" si="12"/>
        <v>0</v>
      </c>
      <c r="I54" s="27">
        <f t="shared" si="13"/>
        <v>0</v>
      </c>
      <c r="J54" s="59">
        <f t="shared" si="14"/>
        <v>0</v>
      </c>
      <c r="K54" s="60">
        <v>0.23</v>
      </c>
      <c r="L54" s="59">
        <f>G54*1.23</f>
        <v>0</v>
      </c>
      <c r="M54" s="59">
        <f t="shared" si="16"/>
        <v>0</v>
      </c>
      <c r="N54" s="59">
        <f t="shared" si="17"/>
        <v>0</v>
      </c>
      <c r="O54" s="2"/>
    </row>
    <row r="55" spans="1:15" ht="16.5" x14ac:dyDescent="0.3">
      <c r="A55" s="44" t="s">
        <v>13</v>
      </c>
      <c r="B55" s="45" t="s">
        <v>14</v>
      </c>
      <c r="C55" s="44" t="s">
        <v>13</v>
      </c>
      <c r="D55" s="46">
        <f>SUM(D8:D54)</f>
        <v>16348</v>
      </c>
      <c r="E55" s="46">
        <f>SUM(E8:E54)</f>
        <v>7007</v>
      </c>
      <c r="F55" s="46">
        <f>SUM(F8:F54)</f>
        <v>23355</v>
      </c>
      <c r="G55" s="35" t="s">
        <v>13</v>
      </c>
      <c r="H55" s="61">
        <f>SUM(H8:H54)</f>
        <v>0</v>
      </c>
      <c r="I55" s="61">
        <f>SUM(I8:I54)</f>
        <v>0</v>
      </c>
      <c r="J55" s="50">
        <f>SUM(J8:J54)</f>
        <v>0</v>
      </c>
      <c r="K55" s="44" t="s">
        <v>13</v>
      </c>
      <c r="L55" s="44" t="s">
        <v>13</v>
      </c>
      <c r="M55" s="50">
        <f>SUM(M8:M54)</f>
        <v>0</v>
      </c>
      <c r="N55" s="50">
        <f>SUM(N8:N54)</f>
        <v>0</v>
      </c>
      <c r="O55" s="2"/>
    </row>
    <row r="56" spans="1:15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5" ht="21.75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7"/>
    </row>
    <row r="59" spans="1:15" ht="21.75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7"/>
    </row>
    <row r="60" spans="1:15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5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ht="15.75" x14ac:dyDescent="0.25">
      <c r="A62" s="3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15" ht="21.75" x14ac:dyDescent="0.25"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1:15" ht="21.75" x14ac:dyDescent="0.3">
      <c r="A64" s="5" t="s">
        <v>15</v>
      </c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</sheetData>
  <sheetProtection algorithmName="SHA-512" hashValue="gsZn/TVmR9mfHGydbscjTysz9NLYu4RB5zEdFcwjbVsPtib8lSGHTD0xPH4dZ0l+GJ+F7wWdEsRg12nMQ1cuEA==" saltValue="nE3EmzSJeDI/1iMwaMzEOw==" spinCount="100000" sheet="1" objects="1" scenarios="1"/>
  <mergeCells count="18">
    <mergeCell ref="A5:A6"/>
    <mergeCell ref="B5:B6"/>
    <mergeCell ref="C5:C6"/>
    <mergeCell ref="D62:N62"/>
    <mergeCell ref="D63:N63"/>
    <mergeCell ref="D64:N64"/>
    <mergeCell ref="L1:N1"/>
    <mergeCell ref="B2:I2"/>
    <mergeCell ref="J5:J6"/>
    <mergeCell ref="L5:L6"/>
    <mergeCell ref="N5:N6"/>
    <mergeCell ref="D5:E5"/>
    <mergeCell ref="F5:F6"/>
    <mergeCell ref="G5:G6"/>
    <mergeCell ref="H5:H6"/>
    <mergeCell ref="I5:I6"/>
    <mergeCell ref="K5:K6"/>
    <mergeCell ref="M5:M6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9"/>
  <sheetViews>
    <sheetView topLeftCell="A7" workbookViewId="0">
      <selection activeCell="N23" sqref="N23"/>
    </sheetView>
  </sheetViews>
  <sheetFormatPr defaultRowHeight="15" x14ac:dyDescent="0.25"/>
  <cols>
    <col min="1" max="1" width="3.5703125" style="4" customWidth="1"/>
    <col min="2" max="2" width="40.28515625" style="4" customWidth="1"/>
    <col min="3" max="3" width="5.140625" style="4" customWidth="1"/>
    <col min="4" max="4" width="7.42578125" style="4" customWidth="1"/>
    <col min="5" max="5" width="7.28515625" style="4" customWidth="1"/>
    <col min="6" max="6" width="8" style="4" customWidth="1"/>
    <col min="7" max="7" width="8.85546875" style="4" customWidth="1"/>
    <col min="8" max="8" width="22.5703125" style="4" customWidth="1"/>
    <col min="9" max="9" width="24.7109375" style="4" customWidth="1"/>
    <col min="10" max="10" width="21.5703125" style="4" customWidth="1"/>
    <col min="11" max="11" width="7.42578125" style="4" customWidth="1"/>
    <col min="12" max="12" width="9.140625" style="4"/>
    <col min="13" max="13" width="23.140625" style="4" customWidth="1"/>
    <col min="14" max="14" width="23" style="4" customWidth="1"/>
    <col min="15" max="16384" width="9.140625" style="4"/>
  </cols>
  <sheetData>
    <row r="1" spans="1:30" x14ac:dyDescent="0.25">
      <c r="B1" s="26"/>
      <c r="H1" s="62" t="s">
        <v>9</v>
      </c>
      <c r="I1" s="62"/>
    </row>
    <row r="2" spans="1:30" x14ac:dyDescent="0.25">
      <c r="B2" s="87" t="s">
        <v>32</v>
      </c>
      <c r="C2" s="87"/>
      <c r="D2" s="87"/>
      <c r="E2" s="87"/>
      <c r="F2" s="87"/>
      <c r="G2" s="53"/>
      <c r="H2" s="53"/>
      <c r="I2" s="63" t="s">
        <v>92</v>
      </c>
      <c r="J2" s="53"/>
      <c r="K2" s="53"/>
      <c r="L2" s="53"/>
    </row>
    <row r="3" spans="1:30" x14ac:dyDescent="0.25">
      <c r="B3" s="83" t="s">
        <v>93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30" x14ac:dyDescent="0.25">
      <c r="B4" s="88" t="s">
        <v>89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30" ht="103.5" customHeight="1" x14ac:dyDescent="0.25">
      <c r="A5" s="102" t="s">
        <v>0</v>
      </c>
      <c r="B5" s="103" t="s">
        <v>12</v>
      </c>
      <c r="C5" s="103" t="s">
        <v>1</v>
      </c>
      <c r="D5" s="104" t="s">
        <v>5</v>
      </c>
      <c r="E5" s="104"/>
      <c r="F5" s="98" t="s">
        <v>24</v>
      </c>
      <c r="G5" s="100" t="s">
        <v>25</v>
      </c>
      <c r="H5" s="100" t="s">
        <v>26</v>
      </c>
      <c r="I5" s="100" t="s">
        <v>27</v>
      </c>
      <c r="J5" s="92" t="s">
        <v>30</v>
      </c>
      <c r="K5" s="94" t="s">
        <v>28</v>
      </c>
      <c r="L5" s="94" t="s">
        <v>11</v>
      </c>
      <c r="M5" s="92" t="s">
        <v>29</v>
      </c>
      <c r="N5" s="92" t="s">
        <v>31</v>
      </c>
    </row>
    <row r="6" spans="1:30" ht="59.25" customHeight="1" x14ac:dyDescent="0.25">
      <c r="A6" s="102"/>
      <c r="B6" s="103"/>
      <c r="C6" s="103"/>
      <c r="D6" s="64" t="s">
        <v>2</v>
      </c>
      <c r="E6" s="22" t="s">
        <v>3</v>
      </c>
      <c r="F6" s="99"/>
      <c r="G6" s="101"/>
      <c r="H6" s="101"/>
      <c r="I6" s="101"/>
      <c r="J6" s="93"/>
      <c r="K6" s="95"/>
      <c r="L6" s="95"/>
      <c r="M6" s="93"/>
      <c r="N6" s="93"/>
    </row>
    <row r="7" spans="1:30" x14ac:dyDescent="0.25">
      <c r="A7" s="38">
        <v>1</v>
      </c>
      <c r="B7" s="38">
        <v>2</v>
      </c>
      <c r="C7" s="38">
        <v>3</v>
      </c>
      <c r="D7" s="39">
        <v>4</v>
      </c>
      <c r="E7" s="38">
        <v>5</v>
      </c>
      <c r="F7" s="38">
        <v>6</v>
      </c>
      <c r="G7" s="32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</row>
    <row r="8" spans="1:30" ht="16.5" customHeight="1" x14ac:dyDescent="0.25">
      <c r="A8" s="40">
        <v>1</v>
      </c>
      <c r="B8" s="23" t="s">
        <v>34</v>
      </c>
      <c r="C8" s="14" t="s">
        <v>4</v>
      </c>
      <c r="D8" s="20">
        <v>1400</v>
      </c>
      <c r="E8" s="41">
        <v>600</v>
      </c>
      <c r="F8" s="43">
        <f t="shared" ref="F8:F29" si="0">D8+E8</f>
        <v>2000</v>
      </c>
      <c r="G8" s="33"/>
      <c r="H8" s="48">
        <f t="shared" ref="H8" si="1">D8*G8</f>
        <v>0</v>
      </c>
      <c r="I8" s="48">
        <f t="shared" ref="I8" si="2">E8*G8</f>
        <v>0</v>
      </c>
      <c r="J8" s="48">
        <f t="shared" ref="J8" si="3">F8*G8</f>
        <v>0</v>
      </c>
      <c r="K8" s="49">
        <v>0.05</v>
      </c>
      <c r="L8" s="48">
        <f t="shared" ref="L8:L19" si="4">G8*1.05</f>
        <v>0</v>
      </c>
      <c r="M8" s="48">
        <f t="shared" ref="M8" si="5">D8*L8</f>
        <v>0</v>
      </c>
      <c r="N8" s="48">
        <f t="shared" ref="N8" si="6">F8*L8</f>
        <v>0</v>
      </c>
      <c r="U8" s="1"/>
      <c r="V8" s="2"/>
      <c r="W8" s="2"/>
      <c r="X8" s="2"/>
      <c r="Y8" s="2"/>
      <c r="Z8" s="2"/>
      <c r="AA8" s="2"/>
      <c r="AB8" s="2"/>
      <c r="AC8" s="2"/>
      <c r="AD8" s="2"/>
    </row>
    <row r="9" spans="1:30" ht="16.5" customHeight="1" x14ac:dyDescent="0.25">
      <c r="A9" s="40">
        <v>2</v>
      </c>
      <c r="B9" s="23" t="s">
        <v>35</v>
      </c>
      <c r="C9" s="14" t="s">
        <v>4</v>
      </c>
      <c r="D9" s="20">
        <v>1400</v>
      </c>
      <c r="E9" s="41">
        <v>600</v>
      </c>
      <c r="F9" s="43">
        <f t="shared" si="0"/>
        <v>2000</v>
      </c>
      <c r="G9" s="33"/>
      <c r="H9" s="48">
        <f t="shared" ref="H9:H19" si="7">D9*G9</f>
        <v>0</v>
      </c>
      <c r="I9" s="48">
        <f t="shared" ref="I9:I19" si="8">E9*G9</f>
        <v>0</v>
      </c>
      <c r="J9" s="48">
        <f t="shared" ref="J9:J19" si="9">F9*G9</f>
        <v>0</v>
      </c>
      <c r="K9" s="49">
        <v>0.05</v>
      </c>
      <c r="L9" s="48">
        <f t="shared" si="4"/>
        <v>0</v>
      </c>
      <c r="M9" s="48">
        <f t="shared" ref="M9:M19" si="10">D9*L9</f>
        <v>0</v>
      </c>
      <c r="N9" s="48">
        <f t="shared" ref="N9:N19" si="11">F9*L9</f>
        <v>0</v>
      </c>
    </row>
    <row r="10" spans="1:30" ht="16.5" customHeight="1" x14ac:dyDescent="0.25">
      <c r="A10" s="40">
        <v>3</v>
      </c>
      <c r="B10" s="23" t="s">
        <v>44</v>
      </c>
      <c r="C10" s="14" t="s">
        <v>4</v>
      </c>
      <c r="D10" s="21">
        <v>420</v>
      </c>
      <c r="E10" s="41">
        <v>180</v>
      </c>
      <c r="F10" s="43">
        <f t="shared" si="0"/>
        <v>600</v>
      </c>
      <c r="G10" s="33"/>
      <c r="H10" s="48">
        <f t="shared" si="7"/>
        <v>0</v>
      </c>
      <c r="I10" s="48">
        <f t="shared" si="8"/>
        <v>0</v>
      </c>
      <c r="J10" s="48">
        <f t="shared" si="9"/>
        <v>0</v>
      </c>
      <c r="K10" s="49">
        <v>0.05</v>
      </c>
      <c r="L10" s="48">
        <f t="shared" si="4"/>
        <v>0</v>
      </c>
      <c r="M10" s="48">
        <f t="shared" si="10"/>
        <v>0</v>
      </c>
      <c r="N10" s="48">
        <f t="shared" si="11"/>
        <v>0</v>
      </c>
    </row>
    <row r="11" spans="1:30" ht="16.5" customHeight="1" x14ac:dyDescent="0.25">
      <c r="A11" s="40">
        <v>4</v>
      </c>
      <c r="B11" s="23" t="s">
        <v>45</v>
      </c>
      <c r="C11" s="14" t="s">
        <v>4</v>
      </c>
      <c r="D11" s="18">
        <v>420</v>
      </c>
      <c r="E11" s="41">
        <v>180</v>
      </c>
      <c r="F11" s="43">
        <f t="shared" si="0"/>
        <v>600</v>
      </c>
      <c r="G11" s="33"/>
      <c r="H11" s="48">
        <f t="shared" si="7"/>
        <v>0</v>
      </c>
      <c r="I11" s="48">
        <f t="shared" si="8"/>
        <v>0</v>
      </c>
      <c r="J11" s="48">
        <f t="shared" si="9"/>
        <v>0</v>
      </c>
      <c r="K11" s="49">
        <v>0.05</v>
      </c>
      <c r="L11" s="48">
        <f t="shared" si="4"/>
        <v>0</v>
      </c>
      <c r="M11" s="48">
        <f t="shared" si="10"/>
        <v>0</v>
      </c>
      <c r="N11" s="48">
        <f t="shared" si="11"/>
        <v>0</v>
      </c>
    </row>
    <row r="12" spans="1:30" ht="16.5" customHeight="1" x14ac:dyDescent="0.25">
      <c r="A12" s="40">
        <v>5</v>
      </c>
      <c r="B12" s="23" t="s">
        <v>46</v>
      </c>
      <c r="C12" s="14" t="s">
        <v>4</v>
      </c>
      <c r="D12" s="18">
        <v>56</v>
      </c>
      <c r="E12" s="41">
        <v>24</v>
      </c>
      <c r="F12" s="43">
        <f t="shared" si="0"/>
        <v>80</v>
      </c>
      <c r="G12" s="33"/>
      <c r="H12" s="48">
        <f t="shared" si="7"/>
        <v>0</v>
      </c>
      <c r="I12" s="48">
        <f t="shared" si="8"/>
        <v>0</v>
      </c>
      <c r="J12" s="48">
        <f t="shared" si="9"/>
        <v>0</v>
      </c>
      <c r="K12" s="49">
        <v>0.05</v>
      </c>
      <c r="L12" s="48">
        <f t="shared" si="4"/>
        <v>0</v>
      </c>
      <c r="M12" s="48">
        <f t="shared" si="10"/>
        <v>0</v>
      </c>
      <c r="N12" s="48">
        <f t="shared" si="11"/>
        <v>0</v>
      </c>
    </row>
    <row r="13" spans="1:30" ht="16.5" customHeight="1" x14ac:dyDescent="0.25">
      <c r="A13" s="40">
        <v>6</v>
      </c>
      <c r="B13" s="23" t="s">
        <v>48</v>
      </c>
      <c r="C13" s="14" t="s">
        <v>4</v>
      </c>
      <c r="D13" s="18">
        <v>1400</v>
      </c>
      <c r="E13" s="41">
        <v>600</v>
      </c>
      <c r="F13" s="43">
        <f t="shared" si="0"/>
        <v>2000</v>
      </c>
      <c r="G13" s="33"/>
      <c r="H13" s="48">
        <f t="shared" si="7"/>
        <v>0</v>
      </c>
      <c r="I13" s="48">
        <f t="shared" si="8"/>
        <v>0</v>
      </c>
      <c r="J13" s="48">
        <f t="shared" si="9"/>
        <v>0</v>
      </c>
      <c r="K13" s="49">
        <v>0.05</v>
      </c>
      <c r="L13" s="48">
        <f t="shared" si="4"/>
        <v>0</v>
      </c>
      <c r="M13" s="48">
        <f t="shared" si="10"/>
        <v>0</v>
      </c>
      <c r="N13" s="48">
        <f t="shared" si="11"/>
        <v>0</v>
      </c>
    </row>
    <row r="14" spans="1:30" ht="16.5" customHeight="1" x14ac:dyDescent="0.25">
      <c r="A14" s="40">
        <v>7</v>
      </c>
      <c r="B14" s="23" t="s">
        <v>49</v>
      </c>
      <c r="C14" s="14" t="s">
        <v>4</v>
      </c>
      <c r="D14" s="18">
        <v>2940</v>
      </c>
      <c r="E14" s="41">
        <v>1260</v>
      </c>
      <c r="F14" s="43">
        <f t="shared" si="0"/>
        <v>4200</v>
      </c>
      <c r="G14" s="33"/>
      <c r="H14" s="48">
        <f t="shared" si="7"/>
        <v>0</v>
      </c>
      <c r="I14" s="48">
        <f t="shared" si="8"/>
        <v>0</v>
      </c>
      <c r="J14" s="48">
        <f t="shared" si="9"/>
        <v>0</v>
      </c>
      <c r="K14" s="49">
        <v>0.05</v>
      </c>
      <c r="L14" s="48">
        <f t="shared" si="4"/>
        <v>0</v>
      </c>
      <c r="M14" s="48">
        <f t="shared" si="10"/>
        <v>0</v>
      </c>
      <c r="N14" s="48">
        <f t="shared" si="11"/>
        <v>0</v>
      </c>
    </row>
    <row r="15" spans="1:30" ht="16.5" customHeight="1" x14ac:dyDescent="0.25">
      <c r="A15" s="40">
        <v>8</v>
      </c>
      <c r="B15" s="23" t="s">
        <v>51</v>
      </c>
      <c r="C15" s="14" t="s">
        <v>4</v>
      </c>
      <c r="D15" s="18">
        <v>2100</v>
      </c>
      <c r="E15" s="41">
        <v>900</v>
      </c>
      <c r="F15" s="43">
        <f t="shared" si="0"/>
        <v>3000</v>
      </c>
      <c r="G15" s="33"/>
      <c r="H15" s="48">
        <f t="shared" si="7"/>
        <v>0</v>
      </c>
      <c r="I15" s="48">
        <f t="shared" si="8"/>
        <v>0</v>
      </c>
      <c r="J15" s="48">
        <f t="shared" si="9"/>
        <v>0</v>
      </c>
      <c r="K15" s="49">
        <v>0.05</v>
      </c>
      <c r="L15" s="48">
        <f t="shared" si="4"/>
        <v>0</v>
      </c>
      <c r="M15" s="48">
        <f t="shared" si="10"/>
        <v>0</v>
      </c>
      <c r="N15" s="48">
        <f t="shared" si="11"/>
        <v>0</v>
      </c>
    </row>
    <row r="16" spans="1:30" ht="16.5" customHeight="1" x14ac:dyDescent="0.25">
      <c r="A16" s="40">
        <v>9</v>
      </c>
      <c r="B16" s="23" t="s">
        <v>52</v>
      </c>
      <c r="C16" s="14" t="s">
        <v>4</v>
      </c>
      <c r="D16" s="18">
        <v>2100</v>
      </c>
      <c r="E16" s="41">
        <v>900</v>
      </c>
      <c r="F16" s="43">
        <f t="shared" si="0"/>
        <v>3000</v>
      </c>
      <c r="G16" s="33"/>
      <c r="H16" s="48">
        <f t="shared" si="7"/>
        <v>0</v>
      </c>
      <c r="I16" s="48">
        <f t="shared" si="8"/>
        <v>0</v>
      </c>
      <c r="J16" s="48">
        <f t="shared" si="9"/>
        <v>0</v>
      </c>
      <c r="K16" s="49">
        <v>0.05</v>
      </c>
      <c r="L16" s="48">
        <f t="shared" si="4"/>
        <v>0</v>
      </c>
      <c r="M16" s="48">
        <f t="shared" si="10"/>
        <v>0</v>
      </c>
      <c r="N16" s="48">
        <f t="shared" si="11"/>
        <v>0</v>
      </c>
    </row>
    <row r="17" spans="1:14" ht="16.5" customHeight="1" x14ac:dyDescent="0.25">
      <c r="A17" s="40">
        <v>10</v>
      </c>
      <c r="B17" s="23" t="s">
        <v>53</v>
      </c>
      <c r="C17" s="14" t="s">
        <v>4</v>
      </c>
      <c r="D17" s="18">
        <v>1540</v>
      </c>
      <c r="E17" s="41">
        <v>660</v>
      </c>
      <c r="F17" s="43">
        <f t="shared" si="0"/>
        <v>2200</v>
      </c>
      <c r="G17" s="33"/>
      <c r="H17" s="48">
        <f t="shared" si="7"/>
        <v>0</v>
      </c>
      <c r="I17" s="48">
        <f t="shared" si="8"/>
        <v>0</v>
      </c>
      <c r="J17" s="48">
        <f t="shared" si="9"/>
        <v>0</v>
      </c>
      <c r="K17" s="49">
        <v>0.05</v>
      </c>
      <c r="L17" s="48">
        <f t="shared" si="4"/>
        <v>0</v>
      </c>
      <c r="M17" s="48">
        <f t="shared" si="10"/>
        <v>0</v>
      </c>
      <c r="N17" s="48">
        <f t="shared" si="11"/>
        <v>0</v>
      </c>
    </row>
    <row r="18" spans="1:14" ht="16.5" customHeight="1" x14ac:dyDescent="0.25">
      <c r="A18" s="40">
        <v>11</v>
      </c>
      <c r="B18" s="23" t="s">
        <v>56</v>
      </c>
      <c r="C18" s="14" t="s">
        <v>4</v>
      </c>
      <c r="D18" s="18">
        <v>14</v>
      </c>
      <c r="E18" s="41">
        <v>6</v>
      </c>
      <c r="F18" s="43">
        <f t="shared" si="0"/>
        <v>20</v>
      </c>
      <c r="G18" s="33"/>
      <c r="H18" s="48">
        <f t="shared" si="7"/>
        <v>0</v>
      </c>
      <c r="I18" s="48">
        <f t="shared" si="8"/>
        <v>0</v>
      </c>
      <c r="J18" s="48">
        <f t="shared" si="9"/>
        <v>0</v>
      </c>
      <c r="K18" s="49">
        <v>0.05</v>
      </c>
      <c r="L18" s="48">
        <f t="shared" si="4"/>
        <v>0</v>
      </c>
      <c r="M18" s="48">
        <f t="shared" si="10"/>
        <v>0</v>
      </c>
      <c r="N18" s="48">
        <f t="shared" si="11"/>
        <v>0</v>
      </c>
    </row>
    <row r="19" spans="1:14" ht="16.5" customHeight="1" x14ac:dyDescent="0.25">
      <c r="A19" s="40">
        <v>12</v>
      </c>
      <c r="B19" s="23" t="s">
        <v>58</v>
      </c>
      <c r="C19" s="14" t="s">
        <v>4</v>
      </c>
      <c r="D19" s="20">
        <v>28</v>
      </c>
      <c r="E19" s="41">
        <v>12</v>
      </c>
      <c r="F19" s="43">
        <f t="shared" si="0"/>
        <v>40</v>
      </c>
      <c r="G19" s="33"/>
      <c r="H19" s="48">
        <f t="shared" si="7"/>
        <v>0</v>
      </c>
      <c r="I19" s="48">
        <f t="shared" si="8"/>
        <v>0</v>
      </c>
      <c r="J19" s="48">
        <f t="shared" si="9"/>
        <v>0</v>
      </c>
      <c r="K19" s="49">
        <v>0.05</v>
      </c>
      <c r="L19" s="48">
        <f t="shared" si="4"/>
        <v>0</v>
      </c>
      <c r="M19" s="48">
        <f t="shared" si="10"/>
        <v>0</v>
      </c>
      <c r="N19" s="48">
        <f t="shared" si="11"/>
        <v>0</v>
      </c>
    </row>
    <row r="20" spans="1:14" ht="16.5" customHeight="1" x14ac:dyDescent="0.25">
      <c r="A20" s="40">
        <v>13</v>
      </c>
      <c r="B20" s="23" t="s">
        <v>59</v>
      </c>
      <c r="C20" s="14" t="s">
        <v>4</v>
      </c>
      <c r="D20" s="20">
        <v>28</v>
      </c>
      <c r="E20" s="41">
        <v>12</v>
      </c>
      <c r="F20" s="43">
        <f t="shared" si="0"/>
        <v>40</v>
      </c>
      <c r="G20" s="35"/>
      <c r="H20" s="48">
        <f>D20*G20</f>
        <v>0</v>
      </c>
      <c r="I20" s="48">
        <f>E20*G20</f>
        <v>0</v>
      </c>
      <c r="J20" s="48">
        <f>F20*G20</f>
        <v>0</v>
      </c>
      <c r="K20" s="49">
        <v>0.05</v>
      </c>
      <c r="L20" s="48">
        <f>G20*1.05</f>
        <v>0</v>
      </c>
      <c r="M20" s="48">
        <f>D20*L20</f>
        <v>0</v>
      </c>
      <c r="N20" s="48">
        <f>F20*L20</f>
        <v>0</v>
      </c>
    </row>
    <row r="21" spans="1:14" x14ac:dyDescent="0.25">
      <c r="A21" s="40">
        <v>14</v>
      </c>
      <c r="B21" s="23" t="s">
        <v>66</v>
      </c>
      <c r="C21" s="14" t="s">
        <v>4</v>
      </c>
      <c r="D21" s="43">
        <v>28</v>
      </c>
      <c r="E21" s="41">
        <v>12</v>
      </c>
      <c r="F21" s="43">
        <f t="shared" si="0"/>
        <v>40</v>
      </c>
      <c r="G21" s="34"/>
      <c r="H21" s="48">
        <f t="shared" ref="H21:H29" si="12">D21*G21</f>
        <v>0</v>
      </c>
      <c r="I21" s="48">
        <f t="shared" ref="I21:I29" si="13">E21*G21</f>
        <v>0</v>
      </c>
      <c r="J21" s="48">
        <f t="shared" ref="J21:J29" si="14">F21*G21</f>
        <v>0</v>
      </c>
      <c r="K21" s="49">
        <v>0.05</v>
      </c>
      <c r="L21" s="48">
        <f t="shared" ref="L21:L29" si="15">G21*1.05</f>
        <v>0</v>
      </c>
      <c r="M21" s="48">
        <f t="shared" ref="M21:M29" si="16">D21*L21</f>
        <v>0</v>
      </c>
      <c r="N21" s="48">
        <f t="shared" ref="N21:N29" si="17">F21*L21</f>
        <v>0</v>
      </c>
    </row>
    <row r="22" spans="1:14" x14ac:dyDescent="0.25">
      <c r="A22" s="40">
        <v>15</v>
      </c>
      <c r="B22" s="23" t="s">
        <v>70</v>
      </c>
      <c r="C22" s="14" t="s">
        <v>4</v>
      </c>
      <c r="D22" s="43">
        <v>28</v>
      </c>
      <c r="E22" s="41">
        <v>12</v>
      </c>
      <c r="F22" s="43">
        <f t="shared" si="0"/>
        <v>40</v>
      </c>
      <c r="G22" s="19"/>
      <c r="H22" s="48">
        <f t="shared" si="12"/>
        <v>0</v>
      </c>
      <c r="I22" s="48">
        <f t="shared" si="13"/>
        <v>0</v>
      </c>
      <c r="J22" s="48">
        <f t="shared" si="14"/>
        <v>0</v>
      </c>
      <c r="K22" s="49">
        <v>0.05</v>
      </c>
      <c r="L22" s="48">
        <f t="shared" si="15"/>
        <v>0</v>
      </c>
      <c r="M22" s="48">
        <f t="shared" si="16"/>
        <v>0</v>
      </c>
      <c r="N22" s="48">
        <f t="shared" si="17"/>
        <v>0</v>
      </c>
    </row>
    <row r="23" spans="1:14" x14ac:dyDescent="0.25">
      <c r="A23" s="40">
        <v>16</v>
      </c>
      <c r="B23" s="23" t="s">
        <v>77</v>
      </c>
      <c r="C23" s="14" t="s">
        <v>4</v>
      </c>
      <c r="D23" s="43">
        <v>28</v>
      </c>
      <c r="E23" s="41">
        <v>12</v>
      </c>
      <c r="F23" s="43">
        <f t="shared" si="0"/>
        <v>40</v>
      </c>
      <c r="G23" s="34"/>
      <c r="H23" s="48">
        <f t="shared" si="12"/>
        <v>0</v>
      </c>
      <c r="I23" s="48">
        <f t="shared" si="13"/>
        <v>0</v>
      </c>
      <c r="J23" s="48">
        <f t="shared" si="14"/>
        <v>0</v>
      </c>
      <c r="K23" s="49">
        <v>0.05</v>
      </c>
      <c r="L23" s="48">
        <f t="shared" si="15"/>
        <v>0</v>
      </c>
      <c r="M23" s="48">
        <f t="shared" si="16"/>
        <v>0</v>
      </c>
      <c r="N23" s="48">
        <f t="shared" si="17"/>
        <v>0</v>
      </c>
    </row>
    <row r="24" spans="1:14" x14ac:dyDescent="0.25">
      <c r="A24" s="40">
        <v>17</v>
      </c>
      <c r="B24" s="23" t="s">
        <v>78</v>
      </c>
      <c r="C24" s="14" t="s">
        <v>4</v>
      </c>
      <c r="D24" s="43">
        <v>28</v>
      </c>
      <c r="E24" s="41">
        <v>12</v>
      </c>
      <c r="F24" s="43">
        <f t="shared" si="0"/>
        <v>40</v>
      </c>
      <c r="G24" s="34"/>
      <c r="H24" s="48">
        <f t="shared" si="12"/>
        <v>0</v>
      </c>
      <c r="I24" s="48">
        <f t="shared" si="13"/>
        <v>0</v>
      </c>
      <c r="J24" s="48">
        <f t="shared" si="14"/>
        <v>0</v>
      </c>
      <c r="K24" s="49">
        <v>0.05</v>
      </c>
      <c r="L24" s="48">
        <f t="shared" si="15"/>
        <v>0</v>
      </c>
      <c r="M24" s="48">
        <f t="shared" si="16"/>
        <v>0</v>
      </c>
      <c r="N24" s="48">
        <f t="shared" si="17"/>
        <v>0</v>
      </c>
    </row>
    <row r="25" spans="1:14" x14ac:dyDescent="0.25">
      <c r="A25" s="40">
        <v>18</v>
      </c>
      <c r="B25" s="23" t="s">
        <v>79</v>
      </c>
      <c r="C25" s="14" t="s">
        <v>4</v>
      </c>
      <c r="D25" s="43">
        <v>28</v>
      </c>
      <c r="E25" s="41">
        <v>12</v>
      </c>
      <c r="F25" s="43">
        <f t="shared" si="0"/>
        <v>40</v>
      </c>
      <c r="G25" s="34"/>
      <c r="H25" s="48">
        <f t="shared" si="12"/>
        <v>0</v>
      </c>
      <c r="I25" s="48">
        <f t="shared" si="13"/>
        <v>0</v>
      </c>
      <c r="J25" s="48">
        <f t="shared" si="14"/>
        <v>0</v>
      </c>
      <c r="K25" s="49">
        <v>0.05</v>
      </c>
      <c r="L25" s="48">
        <f t="shared" si="15"/>
        <v>0</v>
      </c>
      <c r="M25" s="48">
        <f t="shared" si="16"/>
        <v>0</v>
      </c>
      <c r="N25" s="48">
        <f t="shared" si="17"/>
        <v>0</v>
      </c>
    </row>
    <row r="26" spans="1:14" x14ac:dyDescent="0.25">
      <c r="A26" s="40">
        <v>19</v>
      </c>
      <c r="B26" s="23" t="s">
        <v>80</v>
      </c>
      <c r="C26" s="14" t="s">
        <v>4</v>
      </c>
      <c r="D26" s="43">
        <v>28</v>
      </c>
      <c r="E26" s="41">
        <v>12</v>
      </c>
      <c r="F26" s="43">
        <f t="shared" si="0"/>
        <v>40</v>
      </c>
      <c r="G26" s="34"/>
      <c r="H26" s="48">
        <f t="shared" si="12"/>
        <v>0</v>
      </c>
      <c r="I26" s="48">
        <f t="shared" si="13"/>
        <v>0</v>
      </c>
      <c r="J26" s="48">
        <f t="shared" si="14"/>
        <v>0</v>
      </c>
      <c r="K26" s="49">
        <v>0.05</v>
      </c>
      <c r="L26" s="48">
        <f t="shared" si="15"/>
        <v>0</v>
      </c>
      <c r="M26" s="48">
        <f t="shared" si="16"/>
        <v>0</v>
      </c>
      <c r="N26" s="48">
        <f t="shared" si="17"/>
        <v>0</v>
      </c>
    </row>
    <row r="27" spans="1:14" x14ac:dyDescent="0.25">
      <c r="A27" s="40">
        <v>20</v>
      </c>
      <c r="B27" s="23" t="s">
        <v>81</v>
      </c>
      <c r="C27" s="14" t="s">
        <v>4</v>
      </c>
      <c r="D27" s="43">
        <v>28</v>
      </c>
      <c r="E27" s="41">
        <v>12</v>
      </c>
      <c r="F27" s="43">
        <f t="shared" si="0"/>
        <v>40</v>
      </c>
      <c r="G27" s="34"/>
      <c r="H27" s="48">
        <f t="shared" si="12"/>
        <v>0</v>
      </c>
      <c r="I27" s="48">
        <f t="shared" si="13"/>
        <v>0</v>
      </c>
      <c r="J27" s="48">
        <f t="shared" si="14"/>
        <v>0</v>
      </c>
      <c r="K27" s="49">
        <v>0.05</v>
      </c>
      <c r="L27" s="48">
        <f t="shared" si="15"/>
        <v>0</v>
      </c>
      <c r="M27" s="48">
        <f t="shared" si="16"/>
        <v>0</v>
      </c>
      <c r="N27" s="48">
        <f t="shared" si="17"/>
        <v>0</v>
      </c>
    </row>
    <row r="28" spans="1:14" x14ac:dyDescent="0.25">
      <c r="A28" s="40">
        <v>21</v>
      </c>
      <c r="B28" s="23" t="s">
        <v>82</v>
      </c>
      <c r="C28" s="14" t="s">
        <v>4</v>
      </c>
      <c r="D28" s="43">
        <v>28</v>
      </c>
      <c r="E28" s="41">
        <v>12</v>
      </c>
      <c r="F28" s="43">
        <f t="shared" si="0"/>
        <v>40</v>
      </c>
      <c r="G28" s="34"/>
      <c r="H28" s="48">
        <f t="shared" si="12"/>
        <v>0</v>
      </c>
      <c r="I28" s="48">
        <f t="shared" si="13"/>
        <v>0</v>
      </c>
      <c r="J28" s="48">
        <f t="shared" si="14"/>
        <v>0</v>
      </c>
      <c r="K28" s="49">
        <v>0.05</v>
      </c>
      <c r="L28" s="48">
        <f t="shared" si="15"/>
        <v>0</v>
      </c>
      <c r="M28" s="48">
        <f t="shared" si="16"/>
        <v>0</v>
      </c>
      <c r="N28" s="48">
        <f t="shared" si="17"/>
        <v>0</v>
      </c>
    </row>
    <row r="29" spans="1:14" x14ac:dyDescent="0.25">
      <c r="A29" s="40">
        <v>22</v>
      </c>
      <c r="B29" s="23" t="s">
        <v>84</v>
      </c>
      <c r="C29" s="14" t="s">
        <v>4</v>
      </c>
      <c r="D29" s="43">
        <v>28</v>
      </c>
      <c r="E29" s="41">
        <v>12</v>
      </c>
      <c r="F29" s="43">
        <f t="shared" si="0"/>
        <v>40</v>
      </c>
      <c r="G29" s="34"/>
      <c r="H29" s="48">
        <f t="shared" si="12"/>
        <v>0</v>
      </c>
      <c r="I29" s="48">
        <f t="shared" si="13"/>
        <v>0</v>
      </c>
      <c r="J29" s="48">
        <f t="shared" si="14"/>
        <v>0</v>
      </c>
      <c r="K29" s="49">
        <v>0.05</v>
      </c>
      <c r="L29" s="48">
        <f t="shared" si="15"/>
        <v>0</v>
      </c>
      <c r="M29" s="48">
        <f t="shared" si="16"/>
        <v>0</v>
      </c>
      <c r="N29" s="48">
        <f t="shared" si="17"/>
        <v>0</v>
      </c>
    </row>
    <row r="30" spans="1:14" ht="16.5" x14ac:dyDescent="0.3">
      <c r="A30" s="44" t="s">
        <v>13</v>
      </c>
      <c r="B30" s="45" t="s">
        <v>14</v>
      </c>
      <c r="C30" s="44" t="s">
        <v>13</v>
      </c>
      <c r="D30" s="46">
        <f>SUM(D8:D29)</f>
        <v>14098</v>
      </c>
      <c r="E30" s="46">
        <f>SUM(E8:E29)</f>
        <v>6042</v>
      </c>
      <c r="F30" s="46">
        <f>SUM(F8:F29)</f>
        <v>20140</v>
      </c>
      <c r="G30" s="35" t="s">
        <v>13</v>
      </c>
      <c r="H30" s="50">
        <f>SUM(H8:H29)</f>
        <v>0</v>
      </c>
      <c r="I30" s="50">
        <f>SUM(I8:I29)</f>
        <v>0</v>
      </c>
      <c r="J30" s="50">
        <f>SUM(J8:J29)</f>
        <v>0</v>
      </c>
      <c r="K30" s="44" t="s">
        <v>13</v>
      </c>
      <c r="L30" s="44" t="s">
        <v>13</v>
      </c>
      <c r="M30" s="50">
        <f>SUM(M8:M29)</f>
        <v>0</v>
      </c>
      <c r="N30" s="50">
        <f>SUM(N8:N29)</f>
        <v>0</v>
      </c>
    </row>
    <row r="33" spans="1:14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x14ac:dyDescent="0.25">
      <c r="A37" s="3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ht="21.75" x14ac:dyDescent="0.25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ht="21.75" x14ac:dyDescent="0.3">
      <c r="A39" s="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</sheetData>
  <sheetProtection algorithmName="SHA-512" hashValue="rTn1bzKtP+oi03BsSrZWtCjl4QVfn+6QSyhu5egLM0Yn4JbxIoM4Bisi+5xvX8RxCh0G4qcwxlFxpn4T2KOnZA==" saltValue="qOtk6vabVGw87Phlt5Ufew==" spinCount="100000" sheet="1" objects="1" scenarios="1"/>
  <mergeCells count="18">
    <mergeCell ref="D37:N37"/>
    <mergeCell ref="D38:N38"/>
    <mergeCell ref="D39:N39"/>
    <mergeCell ref="N5:N6"/>
    <mergeCell ref="D5:E5"/>
    <mergeCell ref="M5:M6"/>
    <mergeCell ref="A5:A6"/>
    <mergeCell ref="B5:B6"/>
    <mergeCell ref="C5:C6"/>
    <mergeCell ref="J5:J6"/>
    <mergeCell ref="B4:L4"/>
    <mergeCell ref="K5:K6"/>
    <mergeCell ref="L5:L6"/>
    <mergeCell ref="B2:F2"/>
    <mergeCell ref="F5:F6"/>
    <mergeCell ref="G5:G6"/>
    <mergeCell ref="H5:H6"/>
    <mergeCell ref="I5:I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1"/>
  <sheetViews>
    <sheetView topLeftCell="A16" workbookViewId="0">
      <selection activeCell="N29" sqref="N29"/>
    </sheetView>
  </sheetViews>
  <sheetFormatPr defaultRowHeight="15" x14ac:dyDescent="0.25"/>
  <cols>
    <col min="1" max="1" width="3.85546875" style="4" customWidth="1"/>
    <col min="2" max="2" width="48" style="4" customWidth="1"/>
    <col min="3" max="3" width="4.42578125" style="4" customWidth="1"/>
    <col min="4" max="4" width="6.5703125" style="4" customWidth="1"/>
    <col min="5" max="5" width="6.7109375" style="4" customWidth="1"/>
    <col min="6" max="6" width="7.7109375" style="4" customWidth="1"/>
    <col min="7" max="7" width="10.7109375" style="4" customWidth="1"/>
    <col min="8" max="8" width="17.28515625" style="4" customWidth="1"/>
    <col min="9" max="9" width="17.7109375" style="4" customWidth="1"/>
    <col min="10" max="10" width="14.42578125" style="4" customWidth="1"/>
    <col min="11" max="11" width="9.140625" style="4"/>
    <col min="12" max="12" width="10.5703125" style="4" customWidth="1"/>
    <col min="13" max="13" width="18.7109375" style="4" customWidth="1"/>
    <col min="14" max="14" width="20.85546875" style="4" customWidth="1"/>
    <col min="15" max="16384" width="9.140625" style="4"/>
  </cols>
  <sheetData>
    <row r="1" spans="1:14" x14ac:dyDescent="0.25">
      <c r="B1" s="26"/>
      <c r="H1" s="85" t="s">
        <v>9</v>
      </c>
      <c r="I1" s="85"/>
    </row>
    <row r="2" spans="1:14" x14ac:dyDescent="0.25">
      <c r="B2" s="87" t="s">
        <v>32</v>
      </c>
      <c r="C2" s="87"/>
      <c r="D2" s="87"/>
      <c r="E2" s="87"/>
      <c r="F2" s="87"/>
      <c r="G2" s="53"/>
      <c r="H2" s="53"/>
      <c r="I2" s="53"/>
      <c r="J2" s="63" t="s">
        <v>92</v>
      </c>
      <c r="K2" s="53"/>
      <c r="L2" s="53"/>
      <c r="M2" s="53"/>
      <c r="N2" s="53"/>
    </row>
    <row r="3" spans="1:14" x14ac:dyDescent="0.25">
      <c r="B3" s="83" t="s">
        <v>93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B4" s="88" t="s">
        <v>90</v>
      </c>
      <c r="C4" s="88"/>
      <c r="D4" s="88"/>
      <c r="E4" s="88"/>
      <c r="F4" s="88"/>
      <c r="G4" s="88"/>
      <c r="H4" s="88"/>
      <c r="I4" s="88"/>
      <c r="J4" s="88"/>
      <c r="K4" s="88"/>
      <c r="L4" s="53"/>
      <c r="M4" s="53"/>
      <c r="N4" s="53"/>
    </row>
    <row r="5" spans="1:14" ht="102.75" customHeight="1" x14ac:dyDescent="0.25">
      <c r="A5" s="102" t="s">
        <v>0</v>
      </c>
      <c r="B5" s="103" t="s">
        <v>12</v>
      </c>
      <c r="C5" s="103" t="s">
        <v>1</v>
      </c>
      <c r="D5" s="96" t="s">
        <v>6</v>
      </c>
      <c r="E5" s="97"/>
      <c r="F5" s="98" t="s">
        <v>24</v>
      </c>
      <c r="G5" s="100" t="s">
        <v>25</v>
      </c>
      <c r="H5" s="100" t="s">
        <v>26</v>
      </c>
      <c r="I5" s="100" t="s">
        <v>27</v>
      </c>
      <c r="J5" s="92" t="s">
        <v>30</v>
      </c>
      <c r="K5" s="94" t="s">
        <v>28</v>
      </c>
      <c r="L5" s="94" t="s">
        <v>11</v>
      </c>
      <c r="M5" s="92" t="s">
        <v>29</v>
      </c>
      <c r="N5" s="92" t="s">
        <v>31</v>
      </c>
    </row>
    <row r="6" spans="1:14" ht="57" customHeight="1" x14ac:dyDescent="0.25">
      <c r="A6" s="102"/>
      <c r="B6" s="103"/>
      <c r="C6" s="103"/>
      <c r="D6" s="37" t="s">
        <v>2</v>
      </c>
      <c r="E6" s="6" t="s">
        <v>3</v>
      </c>
      <c r="F6" s="99"/>
      <c r="G6" s="101"/>
      <c r="H6" s="101"/>
      <c r="I6" s="101"/>
      <c r="J6" s="93"/>
      <c r="K6" s="95"/>
      <c r="L6" s="95"/>
      <c r="M6" s="93"/>
      <c r="N6" s="93"/>
    </row>
    <row r="7" spans="1:14" x14ac:dyDescent="0.25">
      <c r="A7" s="38">
        <v>1</v>
      </c>
      <c r="B7" s="38">
        <v>2</v>
      </c>
      <c r="C7" s="38">
        <v>3</v>
      </c>
      <c r="D7" s="39">
        <v>4</v>
      </c>
      <c r="E7" s="38">
        <v>5</v>
      </c>
      <c r="F7" s="38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spans="1:14" ht="16.5" customHeight="1" x14ac:dyDescent="0.25">
      <c r="A8" s="40">
        <v>1</v>
      </c>
      <c r="B8" s="23" t="s">
        <v>34</v>
      </c>
      <c r="C8" s="14" t="s">
        <v>4</v>
      </c>
      <c r="D8" s="10">
        <v>1750</v>
      </c>
      <c r="E8" s="41">
        <v>750</v>
      </c>
      <c r="F8" s="65">
        <f>D8+E8</f>
        <v>2500</v>
      </c>
      <c r="G8" s="33"/>
      <c r="H8" s="48">
        <f>D8*G8</f>
        <v>0</v>
      </c>
      <c r="I8" s="48">
        <f>E8*G8</f>
        <v>0</v>
      </c>
      <c r="J8" s="48">
        <f>F8*G8</f>
        <v>0</v>
      </c>
      <c r="K8" s="49">
        <v>0.05</v>
      </c>
      <c r="L8" s="48">
        <f>G8*1.05</f>
        <v>0</v>
      </c>
      <c r="M8" s="48">
        <f>D8*L8</f>
        <v>0</v>
      </c>
      <c r="N8" s="48">
        <f>F8*L8</f>
        <v>0</v>
      </c>
    </row>
    <row r="9" spans="1:14" ht="16.5" customHeight="1" x14ac:dyDescent="0.25">
      <c r="A9" s="40">
        <v>2</v>
      </c>
      <c r="B9" s="23" t="s">
        <v>35</v>
      </c>
      <c r="C9" s="14" t="s">
        <v>4</v>
      </c>
      <c r="D9" s="10">
        <v>1540</v>
      </c>
      <c r="E9" s="41">
        <v>660</v>
      </c>
      <c r="F9" s="65">
        <f t="shared" ref="F9:F41" si="0">D9+E9</f>
        <v>2200</v>
      </c>
      <c r="G9" s="33"/>
      <c r="H9" s="48">
        <f t="shared" ref="H9:H12" si="1">D9*G9</f>
        <v>0</v>
      </c>
      <c r="I9" s="48">
        <f t="shared" ref="I9:I12" si="2">E9*G9</f>
        <v>0</v>
      </c>
      <c r="J9" s="48">
        <f t="shared" ref="J9:J12" si="3">F9*G9</f>
        <v>0</v>
      </c>
      <c r="K9" s="49">
        <v>0.05</v>
      </c>
      <c r="L9" s="48">
        <f t="shared" ref="L9:L26" si="4">G9*1.05</f>
        <v>0</v>
      </c>
      <c r="M9" s="48">
        <f t="shared" ref="M9:M12" si="5">D9*L9</f>
        <v>0</v>
      </c>
      <c r="N9" s="48">
        <f t="shared" ref="N9:N12" si="6">F9*L9</f>
        <v>0</v>
      </c>
    </row>
    <row r="10" spans="1:14" ht="16.5" customHeight="1" x14ac:dyDescent="0.25">
      <c r="A10" s="40">
        <v>3</v>
      </c>
      <c r="B10" s="23" t="s">
        <v>36</v>
      </c>
      <c r="C10" s="14" t="s">
        <v>4</v>
      </c>
      <c r="D10" s="8">
        <v>280</v>
      </c>
      <c r="E10" s="41">
        <v>120</v>
      </c>
      <c r="F10" s="65">
        <f t="shared" si="0"/>
        <v>400</v>
      </c>
      <c r="G10" s="33"/>
      <c r="H10" s="48">
        <f t="shared" si="1"/>
        <v>0</v>
      </c>
      <c r="I10" s="48">
        <f t="shared" si="2"/>
        <v>0</v>
      </c>
      <c r="J10" s="48">
        <f t="shared" si="3"/>
        <v>0</v>
      </c>
      <c r="K10" s="49">
        <v>0.05</v>
      </c>
      <c r="L10" s="48">
        <f t="shared" si="4"/>
        <v>0</v>
      </c>
      <c r="M10" s="48">
        <f t="shared" si="5"/>
        <v>0</v>
      </c>
      <c r="N10" s="48">
        <f t="shared" si="6"/>
        <v>0</v>
      </c>
    </row>
    <row r="11" spans="1:14" ht="16.5" customHeight="1" x14ac:dyDescent="0.25">
      <c r="A11" s="40">
        <v>4</v>
      </c>
      <c r="B11" s="13" t="s">
        <v>37</v>
      </c>
      <c r="C11" s="14" t="s">
        <v>4</v>
      </c>
      <c r="D11" s="10">
        <v>280</v>
      </c>
      <c r="E11" s="41">
        <v>120</v>
      </c>
      <c r="F11" s="65">
        <f t="shared" si="0"/>
        <v>400</v>
      </c>
      <c r="G11" s="33"/>
      <c r="H11" s="48">
        <f t="shared" si="1"/>
        <v>0</v>
      </c>
      <c r="I11" s="48">
        <f t="shared" si="2"/>
        <v>0</v>
      </c>
      <c r="J11" s="48">
        <f t="shared" si="3"/>
        <v>0</v>
      </c>
      <c r="K11" s="49">
        <v>0.05</v>
      </c>
      <c r="L11" s="48">
        <f t="shared" si="4"/>
        <v>0</v>
      </c>
      <c r="M11" s="48">
        <f t="shared" si="5"/>
        <v>0</v>
      </c>
      <c r="N11" s="48">
        <f t="shared" si="6"/>
        <v>0</v>
      </c>
    </row>
    <row r="12" spans="1:14" ht="16.5" customHeight="1" x14ac:dyDescent="0.25">
      <c r="A12" s="40">
        <v>5</v>
      </c>
      <c r="B12" s="15" t="s">
        <v>38</v>
      </c>
      <c r="C12" s="14" t="s">
        <v>4</v>
      </c>
      <c r="D12" s="10">
        <v>280</v>
      </c>
      <c r="E12" s="41">
        <v>120</v>
      </c>
      <c r="F12" s="65">
        <f t="shared" si="0"/>
        <v>400</v>
      </c>
      <c r="G12" s="33"/>
      <c r="H12" s="48">
        <f t="shared" si="1"/>
        <v>0</v>
      </c>
      <c r="I12" s="48">
        <f t="shared" si="2"/>
        <v>0</v>
      </c>
      <c r="J12" s="48">
        <f t="shared" si="3"/>
        <v>0</v>
      </c>
      <c r="K12" s="49">
        <v>0.05</v>
      </c>
      <c r="L12" s="48">
        <f t="shared" si="4"/>
        <v>0</v>
      </c>
      <c r="M12" s="48">
        <f t="shared" si="5"/>
        <v>0</v>
      </c>
      <c r="N12" s="48">
        <f t="shared" si="6"/>
        <v>0</v>
      </c>
    </row>
    <row r="13" spans="1:14" x14ac:dyDescent="0.25">
      <c r="A13" s="40">
        <v>6</v>
      </c>
      <c r="B13" s="23" t="s">
        <v>44</v>
      </c>
      <c r="C13" s="14" t="s">
        <v>4</v>
      </c>
      <c r="D13" s="9">
        <v>35</v>
      </c>
      <c r="E13" s="41">
        <v>15</v>
      </c>
      <c r="F13" s="65">
        <f t="shared" si="0"/>
        <v>50</v>
      </c>
      <c r="G13" s="33"/>
      <c r="H13" s="48">
        <f t="shared" ref="H13:H26" si="7">D13*G13</f>
        <v>0</v>
      </c>
      <c r="I13" s="48">
        <f t="shared" ref="I13:I26" si="8">E13*G13</f>
        <v>0</v>
      </c>
      <c r="J13" s="48">
        <f t="shared" ref="J13:J26" si="9">F13*G13</f>
        <v>0</v>
      </c>
      <c r="K13" s="49">
        <v>0.05</v>
      </c>
      <c r="L13" s="48">
        <f t="shared" si="4"/>
        <v>0</v>
      </c>
      <c r="M13" s="48">
        <f t="shared" ref="M13:M26" si="10">D13*L13</f>
        <v>0</v>
      </c>
      <c r="N13" s="48">
        <f t="shared" ref="N13:N26" si="11">F13*L13</f>
        <v>0</v>
      </c>
    </row>
    <row r="14" spans="1:14" x14ac:dyDescent="0.25">
      <c r="A14" s="40">
        <v>7</v>
      </c>
      <c r="B14" s="23" t="s">
        <v>45</v>
      </c>
      <c r="C14" s="14" t="s">
        <v>4</v>
      </c>
      <c r="D14" s="8">
        <v>175</v>
      </c>
      <c r="E14" s="41">
        <v>75</v>
      </c>
      <c r="F14" s="65">
        <f t="shared" si="0"/>
        <v>250</v>
      </c>
      <c r="G14" s="33"/>
      <c r="H14" s="48">
        <f t="shared" si="7"/>
        <v>0</v>
      </c>
      <c r="I14" s="48">
        <f t="shared" si="8"/>
        <v>0</v>
      </c>
      <c r="J14" s="48">
        <f t="shared" si="9"/>
        <v>0</v>
      </c>
      <c r="K14" s="49">
        <v>0.05</v>
      </c>
      <c r="L14" s="48">
        <f t="shared" si="4"/>
        <v>0</v>
      </c>
      <c r="M14" s="48">
        <f t="shared" si="10"/>
        <v>0</v>
      </c>
      <c r="N14" s="48">
        <f t="shared" si="11"/>
        <v>0</v>
      </c>
    </row>
    <row r="15" spans="1:14" x14ac:dyDescent="0.25">
      <c r="A15" s="40">
        <v>8</v>
      </c>
      <c r="B15" s="23" t="s">
        <v>46</v>
      </c>
      <c r="C15" s="14" t="s">
        <v>4</v>
      </c>
      <c r="D15" s="8">
        <v>420</v>
      </c>
      <c r="E15" s="41">
        <v>180</v>
      </c>
      <c r="F15" s="65">
        <f t="shared" si="0"/>
        <v>600</v>
      </c>
      <c r="G15" s="33"/>
      <c r="H15" s="48">
        <f t="shared" si="7"/>
        <v>0</v>
      </c>
      <c r="I15" s="48">
        <f t="shared" si="8"/>
        <v>0</v>
      </c>
      <c r="J15" s="48">
        <f t="shared" si="9"/>
        <v>0</v>
      </c>
      <c r="K15" s="49">
        <v>0.05</v>
      </c>
      <c r="L15" s="48">
        <f t="shared" si="4"/>
        <v>0</v>
      </c>
      <c r="M15" s="48">
        <f t="shared" si="10"/>
        <v>0</v>
      </c>
      <c r="N15" s="48">
        <f t="shared" si="11"/>
        <v>0</v>
      </c>
    </row>
    <row r="16" spans="1:14" x14ac:dyDescent="0.25">
      <c r="A16" s="40">
        <v>9</v>
      </c>
      <c r="B16" s="23" t="s">
        <v>48</v>
      </c>
      <c r="C16" s="14" t="s">
        <v>4</v>
      </c>
      <c r="D16" s="8">
        <v>420</v>
      </c>
      <c r="E16" s="41">
        <v>180</v>
      </c>
      <c r="F16" s="65">
        <f t="shared" si="0"/>
        <v>600</v>
      </c>
      <c r="G16" s="33"/>
      <c r="H16" s="48">
        <f t="shared" si="7"/>
        <v>0</v>
      </c>
      <c r="I16" s="48">
        <f t="shared" si="8"/>
        <v>0</v>
      </c>
      <c r="J16" s="48">
        <f t="shared" si="9"/>
        <v>0</v>
      </c>
      <c r="K16" s="49">
        <v>0.05</v>
      </c>
      <c r="L16" s="48">
        <f t="shared" si="4"/>
        <v>0</v>
      </c>
      <c r="M16" s="48">
        <f>D16*L16</f>
        <v>0</v>
      </c>
      <c r="N16" s="48">
        <f t="shared" si="11"/>
        <v>0</v>
      </c>
    </row>
    <row r="17" spans="1:14" x14ac:dyDescent="0.25">
      <c r="A17" s="40">
        <v>10</v>
      </c>
      <c r="B17" s="23" t="s">
        <v>49</v>
      </c>
      <c r="C17" s="14" t="s">
        <v>4</v>
      </c>
      <c r="D17" s="8">
        <v>10500</v>
      </c>
      <c r="E17" s="41">
        <v>4500</v>
      </c>
      <c r="F17" s="65">
        <f t="shared" si="0"/>
        <v>15000</v>
      </c>
      <c r="G17" s="33"/>
      <c r="H17" s="48">
        <f t="shared" si="7"/>
        <v>0</v>
      </c>
      <c r="I17" s="48">
        <f t="shared" si="8"/>
        <v>0</v>
      </c>
      <c r="J17" s="48">
        <f t="shared" si="9"/>
        <v>0</v>
      </c>
      <c r="K17" s="49">
        <v>0.05</v>
      </c>
      <c r="L17" s="48">
        <f t="shared" si="4"/>
        <v>0</v>
      </c>
      <c r="M17" s="48">
        <f t="shared" si="10"/>
        <v>0</v>
      </c>
      <c r="N17" s="48">
        <f t="shared" si="11"/>
        <v>0</v>
      </c>
    </row>
    <row r="18" spans="1:14" x14ac:dyDescent="0.25">
      <c r="A18" s="40">
        <v>11</v>
      </c>
      <c r="B18" s="23" t="s">
        <v>50</v>
      </c>
      <c r="C18" s="14" t="s">
        <v>4</v>
      </c>
      <c r="D18" s="8">
        <v>420</v>
      </c>
      <c r="E18" s="41">
        <v>180</v>
      </c>
      <c r="F18" s="65">
        <f t="shared" si="0"/>
        <v>600</v>
      </c>
      <c r="G18" s="33"/>
      <c r="H18" s="48">
        <f t="shared" si="7"/>
        <v>0</v>
      </c>
      <c r="I18" s="48">
        <f t="shared" si="8"/>
        <v>0</v>
      </c>
      <c r="J18" s="48">
        <f t="shared" si="9"/>
        <v>0</v>
      </c>
      <c r="K18" s="49">
        <v>0.05</v>
      </c>
      <c r="L18" s="48">
        <f t="shared" si="4"/>
        <v>0</v>
      </c>
      <c r="M18" s="48">
        <f t="shared" si="10"/>
        <v>0</v>
      </c>
      <c r="N18" s="48">
        <f t="shared" si="11"/>
        <v>0</v>
      </c>
    </row>
    <row r="19" spans="1:14" x14ac:dyDescent="0.25">
      <c r="A19" s="40">
        <v>12</v>
      </c>
      <c r="B19" s="23" t="s">
        <v>51</v>
      </c>
      <c r="C19" s="14" t="s">
        <v>4</v>
      </c>
      <c r="D19" s="8">
        <v>420</v>
      </c>
      <c r="E19" s="41">
        <v>180</v>
      </c>
      <c r="F19" s="65">
        <f t="shared" si="0"/>
        <v>600</v>
      </c>
      <c r="G19" s="33"/>
      <c r="H19" s="48">
        <f t="shared" si="7"/>
        <v>0</v>
      </c>
      <c r="I19" s="48">
        <f t="shared" si="8"/>
        <v>0</v>
      </c>
      <c r="J19" s="48">
        <f t="shared" si="9"/>
        <v>0</v>
      </c>
      <c r="K19" s="49">
        <v>0.05</v>
      </c>
      <c r="L19" s="48">
        <f t="shared" si="4"/>
        <v>0</v>
      </c>
      <c r="M19" s="48">
        <f t="shared" si="10"/>
        <v>0</v>
      </c>
      <c r="N19" s="48">
        <f t="shared" si="11"/>
        <v>0</v>
      </c>
    </row>
    <row r="20" spans="1:14" x14ac:dyDescent="0.25">
      <c r="A20" s="40">
        <v>13</v>
      </c>
      <c r="B20" s="23" t="s">
        <v>52</v>
      </c>
      <c r="C20" s="14" t="s">
        <v>4</v>
      </c>
      <c r="D20" s="8">
        <v>420</v>
      </c>
      <c r="E20" s="41">
        <v>180</v>
      </c>
      <c r="F20" s="65">
        <f t="shared" si="0"/>
        <v>600</v>
      </c>
      <c r="G20" s="33"/>
      <c r="H20" s="48">
        <f t="shared" si="7"/>
        <v>0</v>
      </c>
      <c r="I20" s="48">
        <f t="shared" si="8"/>
        <v>0</v>
      </c>
      <c r="J20" s="48">
        <f t="shared" si="9"/>
        <v>0</v>
      </c>
      <c r="K20" s="49">
        <v>0.05</v>
      </c>
      <c r="L20" s="48">
        <f t="shared" si="4"/>
        <v>0</v>
      </c>
      <c r="M20" s="48">
        <f t="shared" si="10"/>
        <v>0</v>
      </c>
      <c r="N20" s="48">
        <f t="shared" si="11"/>
        <v>0</v>
      </c>
    </row>
    <row r="21" spans="1:14" x14ac:dyDescent="0.25">
      <c r="A21" s="40">
        <v>14</v>
      </c>
      <c r="B21" s="23" t="s">
        <v>53</v>
      </c>
      <c r="C21" s="14" t="s">
        <v>4</v>
      </c>
      <c r="D21" s="8">
        <v>420</v>
      </c>
      <c r="E21" s="41">
        <v>180</v>
      </c>
      <c r="F21" s="65">
        <f t="shared" si="0"/>
        <v>600</v>
      </c>
      <c r="G21" s="33"/>
      <c r="H21" s="48">
        <f t="shared" si="7"/>
        <v>0</v>
      </c>
      <c r="I21" s="48">
        <f t="shared" si="8"/>
        <v>0</v>
      </c>
      <c r="J21" s="48">
        <f t="shared" si="9"/>
        <v>0</v>
      </c>
      <c r="K21" s="49">
        <v>0.05</v>
      </c>
      <c r="L21" s="48">
        <f t="shared" si="4"/>
        <v>0</v>
      </c>
      <c r="M21" s="48">
        <f t="shared" si="10"/>
        <v>0</v>
      </c>
      <c r="N21" s="48">
        <f t="shared" si="11"/>
        <v>0</v>
      </c>
    </row>
    <row r="22" spans="1:14" x14ac:dyDescent="0.25">
      <c r="A22" s="40">
        <v>15</v>
      </c>
      <c r="B22" s="23" t="s">
        <v>54</v>
      </c>
      <c r="C22" s="14" t="s">
        <v>4</v>
      </c>
      <c r="D22" s="8">
        <v>140</v>
      </c>
      <c r="E22" s="41">
        <v>60</v>
      </c>
      <c r="F22" s="65">
        <f t="shared" si="0"/>
        <v>200</v>
      </c>
      <c r="G22" s="33"/>
      <c r="H22" s="48">
        <f t="shared" si="7"/>
        <v>0</v>
      </c>
      <c r="I22" s="48">
        <f t="shared" si="8"/>
        <v>0</v>
      </c>
      <c r="J22" s="48">
        <f t="shared" si="9"/>
        <v>0</v>
      </c>
      <c r="K22" s="49">
        <v>0.05</v>
      </c>
      <c r="L22" s="48">
        <f t="shared" si="4"/>
        <v>0</v>
      </c>
      <c r="M22" s="48">
        <f t="shared" si="10"/>
        <v>0</v>
      </c>
      <c r="N22" s="48">
        <f t="shared" si="11"/>
        <v>0</v>
      </c>
    </row>
    <row r="23" spans="1:14" x14ac:dyDescent="0.25">
      <c r="A23" s="40">
        <v>16</v>
      </c>
      <c r="B23" s="23" t="s">
        <v>56</v>
      </c>
      <c r="C23" s="14" t="s">
        <v>4</v>
      </c>
      <c r="D23" s="8">
        <v>140</v>
      </c>
      <c r="E23" s="41">
        <v>60</v>
      </c>
      <c r="F23" s="65">
        <f t="shared" si="0"/>
        <v>200</v>
      </c>
      <c r="G23" s="33"/>
      <c r="H23" s="48">
        <f t="shared" si="7"/>
        <v>0</v>
      </c>
      <c r="I23" s="48">
        <f t="shared" si="8"/>
        <v>0</v>
      </c>
      <c r="J23" s="48">
        <f t="shared" si="9"/>
        <v>0</v>
      </c>
      <c r="K23" s="49">
        <v>0.05</v>
      </c>
      <c r="L23" s="48">
        <f t="shared" si="4"/>
        <v>0</v>
      </c>
      <c r="M23" s="48">
        <f t="shared" si="10"/>
        <v>0</v>
      </c>
      <c r="N23" s="48">
        <f>F23*L23</f>
        <v>0</v>
      </c>
    </row>
    <row r="24" spans="1:14" x14ac:dyDescent="0.25">
      <c r="A24" s="40">
        <v>17</v>
      </c>
      <c r="B24" s="23" t="s">
        <v>57</v>
      </c>
      <c r="C24" s="14" t="s">
        <v>4</v>
      </c>
      <c r="D24" s="8">
        <v>140</v>
      </c>
      <c r="E24" s="41">
        <v>60</v>
      </c>
      <c r="F24" s="65">
        <f t="shared" si="0"/>
        <v>200</v>
      </c>
      <c r="G24" s="33"/>
      <c r="H24" s="48">
        <f t="shared" si="7"/>
        <v>0</v>
      </c>
      <c r="I24" s="48">
        <f t="shared" si="8"/>
        <v>0</v>
      </c>
      <c r="J24" s="48">
        <f t="shared" si="9"/>
        <v>0</v>
      </c>
      <c r="K24" s="49">
        <v>0.05</v>
      </c>
      <c r="L24" s="48">
        <f t="shared" si="4"/>
        <v>0</v>
      </c>
      <c r="M24" s="48">
        <f t="shared" si="10"/>
        <v>0</v>
      </c>
      <c r="N24" s="48">
        <f t="shared" si="11"/>
        <v>0</v>
      </c>
    </row>
    <row r="25" spans="1:14" x14ac:dyDescent="0.25">
      <c r="A25" s="40">
        <v>18</v>
      </c>
      <c r="B25" s="23" t="s">
        <v>58</v>
      </c>
      <c r="C25" s="14" t="s">
        <v>4</v>
      </c>
      <c r="D25" s="10">
        <v>140</v>
      </c>
      <c r="E25" s="41">
        <v>60</v>
      </c>
      <c r="F25" s="65">
        <f t="shared" si="0"/>
        <v>200</v>
      </c>
      <c r="G25" s="33"/>
      <c r="H25" s="48">
        <f t="shared" si="7"/>
        <v>0</v>
      </c>
      <c r="I25" s="48">
        <f t="shared" si="8"/>
        <v>0</v>
      </c>
      <c r="J25" s="48">
        <f t="shared" si="9"/>
        <v>0</v>
      </c>
      <c r="K25" s="49">
        <v>0.05</v>
      </c>
      <c r="L25" s="48">
        <f t="shared" si="4"/>
        <v>0</v>
      </c>
      <c r="M25" s="48">
        <f t="shared" si="10"/>
        <v>0</v>
      </c>
      <c r="N25" s="48">
        <f t="shared" si="11"/>
        <v>0</v>
      </c>
    </row>
    <row r="26" spans="1:14" x14ac:dyDescent="0.25">
      <c r="A26" s="40">
        <v>19</v>
      </c>
      <c r="B26" s="23" t="s">
        <v>59</v>
      </c>
      <c r="C26" s="14" t="s">
        <v>4</v>
      </c>
      <c r="D26" s="10">
        <v>140</v>
      </c>
      <c r="E26" s="41">
        <v>60</v>
      </c>
      <c r="F26" s="65">
        <f t="shared" si="0"/>
        <v>200</v>
      </c>
      <c r="G26" s="33"/>
      <c r="H26" s="48">
        <f t="shared" si="7"/>
        <v>0</v>
      </c>
      <c r="I26" s="48">
        <f t="shared" si="8"/>
        <v>0</v>
      </c>
      <c r="J26" s="48">
        <f t="shared" si="9"/>
        <v>0</v>
      </c>
      <c r="K26" s="49">
        <v>0.05</v>
      </c>
      <c r="L26" s="48">
        <f t="shared" si="4"/>
        <v>0</v>
      </c>
      <c r="M26" s="48">
        <f t="shared" si="10"/>
        <v>0</v>
      </c>
      <c r="N26" s="48">
        <f t="shared" si="11"/>
        <v>0</v>
      </c>
    </row>
    <row r="27" spans="1:14" x14ac:dyDescent="0.25">
      <c r="A27" s="40">
        <v>20</v>
      </c>
      <c r="B27" s="23" t="s">
        <v>60</v>
      </c>
      <c r="C27" s="14" t="s">
        <v>4</v>
      </c>
      <c r="D27" s="10">
        <v>140</v>
      </c>
      <c r="E27" s="41">
        <v>60</v>
      </c>
      <c r="F27" s="65">
        <f t="shared" si="0"/>
        <v>200</v>
      </c>
      <c r="G27" s="34"/>
      <c r="H27" s="48">
        <f t="shared" ref="H27" si="12">D27*G27</f>
        <v>0</v>
      </c>
      <c r="I27" s="48">
        <f t="shared" ref="I27" si="13">E27*G27</f>
        <v>0</v>
      </c>
      <c r="J27" s="48">
        <f t="shared" ref="J27" si="14">F27*G27</f>
        <v>0</v>
      </c>
      <c r="K27" s="49">
        <v>0.05</v>
      </c>
      <c r="L27" s="48">
        <f t="shared" ref="L27" si="15">G27*1.05</f>
        <v>0</v>
      </c>
      <c r="M27" s="48">
        <f t="shared" ref="M27" si="16">D27*L27</f>
        <v>0</v>
      </c>
      <c r="N27" s="48">
        <f t="shared" ref="N27" si="17">F27*L27</f>
        <v>0</v>
      </c>
    </row>
    <row r="28" spans="1:14" x14ac:dyDescent="0.25">
      <c r="A28" s="40">
        <v>21</v>
      </c>
      <c r="B28" s="23" t="s">
        <v>66</v>
      </c>
      <c r="C28" s="14" t="s">
        <v>4</v>
      </c>
      <c r="D28" s="56">
        <v>140</v>
      </c>
      <c r="E28" s="41">
        <v>60</v>
      </c>
      <c r="F28" s="65">
        <f t="shared" si="0"/>
        <v>200</v>
      </c>
      <c r="G28" s="34"/>
      <c r="H28" s="48">
        <f>D28*G28</f>
        <v>0</v>
      </c>
      <c r="I28" s="48">
        <f>E28*G28</f>
        <v>0</v>
      </c>
      <c r="J28" s="48">
        <f>F28*G28</f>
        <v>0</v>
      </c>
      <c r="K28" s="49">
        <v>0.05</v>
      </c>
      <c r="L28" s="48">
        <f>G28*1.05</f>
        <v>0</v>
      </c>
      <c r="M28" s="48">
        <f>D28*L28</f>
        <v>0</v>
      </c>
      <c r="N28" s="48">
        <f>F28*L28</f>
        <v>0</v>
      </c>
    </row>
    <row r="29" spans="1:14" x14ac:dyDescent="0.25">
      <c r="A29" s="40">
        <v>22</v>
      </c>
      <c r="B29" s="13" t="s">
        <v>67</v>
      </c>
      <c r="C29" s="14" t="s">
        <v>4</v>
      </c>
      <c r="D29" s="56">
        <v>140</v>
      </c>
      <c r="E29" s="41">
        <v>60</v>
      </c>
      <c r="F29" s="65">
        <f t="shared" si="0"/>
        <v>200</v>
      </c>
      <c r="G29" s="35"/>
      <c r="H29" s="48">
        <f t="shared" ref="H29:H41" si="18">D29*G29</f>
        <v>0</v>
      </c>
      <c r="I29" s="48">
        <f t="shared" ref="I29:I41" si="19">E29*G29</f>
        <v>0</v>
      </c>
      <c r="J29" s="48">
        <f t="shared" ref="J29:J41" si="20">F29*G29</f>
        <v>0</v>
      </c>
      <c r="K29" s="49">
        <v>0.05</v>
      </c>
      <c r="L29" s="48">
        <f t="shared" ref="L29:L41" si="21">G29*1.05</f>
        <v>0</v>
      </c>
      <c r="M29" s="48">
        <f t="shared" ref="M29:M41" si="22">D29*L29</f>
        <v>0</v>
      </c>
      <c r="N29" s="48">
        <f t="shared" ref="N29:N41" si="23">F29*L29</f>
        <v>0</v>
      </c>
    </row>
    <row r="30" spans="1:14" x14ac:dyDescent="0.25">
      <c r="A30" s="40">
        <v>23</v>
      </c>
      <c r="B30" s="13" t="s">
        <v>68</v>
      </c>
      <c r="C30" s="14" t="s">
        <v>4</v>
      </c>
      <c r="D30" s="66">
        <v>140</v>
      </c>
      <c r="E30" s="58">
        <v>60</v>
      </c>
      <c r="F30" s="67">
        <f t="shared" si="0"/>
        <v>200</v>
      </c>
      <c r="H30" s="59">
        <f t="shared" si="18"/>
        <v>0</v>
      </c>
      <c r="I30" s="59">
        <f t="shared" si="19"/>
        <v>0</v>
      </c>
      <c r="J30" s="59">
        <f t="shared" si="20"/>
        <v>0</v>
      </c>
      <c r="K30" s="60">
        <v>0.05</v>
      </c>
      <c r="L30" s="59">
        <f t="shared" si="21"/>
        <v>0</v>
      </c>
      <c r="M30" s="59">
        <f t="shared" si="22"/>
        <v>0</v>
      </c>
      <c r="N30" s="59">
        <f t="shared" si="23"/>
        <v>0</v>
      </c>
    </row>
    <row r="31" spans="1:14" x14ac:dyDescent="0.25">
      <c r="A31" s="40">
        <v>24</v>
      </c>
      <c r="B31" s="23" t="s">
        <v>70</v>
      </c>
      <c r="C31" s="14" t="s">
        <v>4</v>
      </c>
      <c r="D31" s="56">
        <v>210</v>
      </c>
      <c r="E31" s="41">
        <v>90</v>
      </c>
      <c r="F31" s="65">
        <f t="shared" si="0"/>
        <v>300</v>
      </c>
      <c r="G31" s="19"/>
      <c r="H31" s="48">
        <f t="shared" si="18"/>
        <v>0</v>
      </c>
      <c r="I31" s="48">
        <f t="shared" si="19"/>
        <v>0</v>
      </c>
      <c r="J31" s="48">
        <f t="shared" si="20"/>
        <v>0</v>
      </c>
      <c r="K31" s="49">
        <v>0.05</v>
      </c>
      <c r="L31" s="48">
        <f t="shared" si="21"/>
        <v>0</v>
      </c>
      <c r="M31" s="48">
        <f t="shared" si="22"/>
        <v>0</v>
      </c>
      <c r="N31" s="48">
        <f t="shared" si="23"/>
        <v>0</v>
      </c>
    </row>
    <row r="32" spans="1:14" x14ac:dyDescent="0.25">
      <c r="A32" s="40">
        <v>25</v>
      </c>
      <c r="B32" s="23" t="s">
        <v>71</v>
      </c>
      <c r="C32" s="14" t="s">
        <v>4</v>
      </c>
      <c r="D32" s="56">
        <v>210</v>
      </c>
      <c r="E32" s="41">
        <v>90</v>
      </c>
      <c r="F32" s="65">
        <f t="shared" si="0"/>
        <v>300</v>
      </c>
      <c r="G32" s="19"/>
      <c r="H32" s="48">
        <f t="shared" si="18"/>
        <v>0</v>
      </c>
      <c r="I32" s="48">
        <f t="shared" si="19"/>
        <v>0</v>
      </c>
      <c r="J32" s="48">
        <f t="shared" si="20"/>
        <v>0</v>
      </c>
      <c r="K32" s="49">
        <v>0.05</v>
      </c>
      <c r="L32" s="48">
        <f t="shared" si="21"/>
        <v>0</v>
      </c>
      <c r="M32" s="48">
        <f t="shared" si="22"/>
        <v>0</v>
      </c>
      <c r="N32" s="48">
        <f t="shared" si="23"/>
        <v>0</v>
      </c>
    </row>
    <row r="33" spans="1:14" x14ac:dyDescent="0.25">
      <c r="A33" s="40">
        <v>26</v>
      </c>
      <c r="B33" s="23" t="s">
        <v>72</v>
      </c>
      <c r="C33" s="14" t="s">
        <v>4</v>
      </c>
      <c r="D33" s="56">
        <v>140</v>
      </c>
      <c r="E33" s="41">
        <v>60</v>
      </c>
      <c r="F33" s="65">
        <f t="shared" si="0"/>
        <v>200</v>
      </c>
      <c r="G33" s="19"/>
      <c r="H33" s="48">
        <f t="shared" si="18"/>
        <v>0</v>
      </c>
      <c r="I33" s="48">
        <f t="shared" si="19"/>
        <v>0</v>
      </c>
      <c r="J33" s="48">
        <f t="shared" si="20"/>
        <v>0</v>
      </c>
      <c r="K33" s="49">
        <v>0.05</v>
      </c>
      <c r="L33" s="48">
        <f t="shared" si="21"/>
        <v>0</v>
      </c>
      <c r="M33" s="48">
        <f t="shared" si="22"/>
        <v>0</v>
      </c>
      <c r="N33" s="48">
        <f t="shared" si="23"/>
        <v>0</v>
      </c>
    </row>
    <row r="34" spans="1:14" x14ac:dyDescent="0.25">
      <c r="A34" s="40">
        <v>27</v>
      </c>
      <c r="B34" s="23" t="s">
        <v>77</v>
      </c>
      <c r="C34" s="14" t="s">
        <v>4</v>
      </c>
      <c r="D34" s="56">
        <v>210</v>
      </c>
      <c r="E34" s="41">
        <v>90</v>
      </c>
      <c r="F34" s="65">
        <f t="shared" si="0"/>
        <v>300</v>
      </c>
      <c r="G34" s="34"/>
      <c r="H34" s="48">
        <f t="shared" si="18"/>
        <v>0</v>
      </c>
      <c r="I34" s="48">
        <f t="shared" si="19"/>
        <v>0</v>
      </c>
      <c r="J34" s="48">
        <f t="shared" si="20"/>
        <v>0</v>
      </c>
      <c r="K34" s="49">
        <v>0.05</v>
      </c>
      <c r="L34" s="48">
        <f t="shared" si="21"/>
        <v>0</v>
      </c>
      <c r="M34" s="48">
        <f t="shared" si="22"/>
        <v>0</v>
      </c>
      <c r="N34" s="48">
        <f t="shared" si="23"/>
        <v>0</v>
      </c>
    </row>
    <row r="35" spans="1:14" x14ac:dyDescent="0.25">
      <c r="A35" s="40">
        <v>28</v>
      </c>
      <c r="B35" s="23" t="s">
        <v>78</v>
      </c>
      <c r="C35" s="14" t="s">
        <v>4</v>
      </c>
      <c r="D35" s="56">
        <v>140</v>
      </c>
      <c r="E35" s="41">
        <v>60</v>
      </c>
      <c r="F35" s="65">
        <f t="shared" si="0"/>
        <v>200</v>
      </c>
      <c r="G35" s="34"/>
      <c r="H35" s="48">
        <f t="shared" si="18"/>
        <v>0</v>
      </c>
      <c r="I35" s="48">
        <f t="shared" si="19"/>
        <v>0</v>
      </c>
      <c r="J35" s="48">
        <f t="shared" si="20"/>
        <v>0</v>
      </c>
      <c r="K35" s="49">
        <v>0.05</v>
      </c>
      <c r="L35" s="48">
        <f t="shared" si="21"/>
        <v>0</v>
      </c>
      <c r="M35" s="48">
        <f t="shared" si="22"/>
        <v>0</v>
      </c>
      <c r="N35" s="48">
        <f t="shared" si="23"/>
        <v>0</v>
      </c>
    </row>
    <row r="36" spans="1:14" x14ac:dyDescent="0.25">
      <c r="A36" s="40">
        <v>29</v>
      </c>
      <c r="B36" s="23" t="s">
        <v>79</v>
      </c>
      <c r="C36" s="14" t="s">
        <v>4</v>
      </c>
      <c r="D36" s="56">
        <v>10</v>
      </c>
      <c r="E36" s="41">
        <v>5</v>
      </c>
      <c r="F36" s="65">
        <f t="shared" si="0"/>
        <v>15</v>
      </c>
      <c r="G36" s="34"/>
      <c r="H36" s="48">
        <f t="shared" si="18"/>
        <v>0</v>
      </c>
      <c r="I36" s="48">
        <f t="shared" si="19"/>
        <v>0</v>
      </c>
      <c r="J36" s="48">
        <f t="shared" si="20"/>
        <v>0</v>
      </c>
      <c r="K36" s="49">
        <v>0.05</v>
      </c>
      <c r="L36" s="48">
        <f t="shared" si="21"/>
        <v>0</v>
      </c>
      <c r="M36" s="48">
        <f t="shared" si="22"/>
        <v>0</v>
      </c>
      <c r="N36" s="48">
        <f t="shared" si="23"/>
        <v>0</v>
      </c>
    </row>
    <row r="37" spans="1:14" x14ac:dyDescent="0.25">
      <c r="A37" s="40">
        <v>30</v>
      </c>
      <c r="B37" s="23" t="s">
        <v>80</v>
      </c>
      <c r="C37" s="14" t="s">
        <v>4</v>
      </c>
      <c r="D37" s="56">
        <v>280</v>
      </c>
      <c r="E37" s="41">
        <v>120</v>
      </c>
      <c r="F37" s="65">
        <f t="shared" si="0"/>
        <v>400</v>
      </c>
      <c r="G37" s="34"/>
      <c r="H37" s="48">
        <f t="shared" si="18"/>
        <v>0</v>
      </c>
      <c r="I37" s="48">
        <f t="shared" si="19"/>
        <v>0</v>
      </c>
      <c r="J37" s="48">
        <f t="shared" si="20"/>
        <v>0</v>
      </c>
      <c r="K37" s="49">
        <v>0.05</v>
      </c>
      <c r="L37" s="48">
        <f t="shared" si="21"/>
        <v>0</v>
      </c>
      <c r="M37" s="48">
        <f t="shared" si="22"/>
        <v>0</v>
      </c>
      <c r="N37" s="48">
        <f t="shared" si="23"/>
        <v>0</v>
      </c>
    </row>
    <row r="38" spans="1:14" x14ac:dyDescent="0.25">
      <c r="A38" s="40">
        <v>31</v>
      </c>
      <c r="B38" s="23" t="s">
        <v>81</v>
      </c>
      <c r="C38" s="14" t="s">
        <v>4</v>
      </c>
      <c r="D38" s="56">
        <v>280</v>
      </c>
      <c r="E38" s="41">
        <v>120</v>
      </c>
      <c r="F38" s="65">
        <f t="shared" si="0"/>
        <v>400</v>
      </c>
      <c r="G38" s="34"/>
      <c r="H38" s="48">
        <f t="shared" si="18"/>
        <v>0</v>
      </c>
      <c r="I38" s="48">
        <f t="shared" si="19"/>
        <v>0</v>
      </c>
      <c r="J38" s="48">
        <f t="shared" si="20"/>
        <v>0</v>
      </c>
      <c r="K38" s="49">
        <v>0.05</v>
      </c>
      <c r="L38" s="48">
        <f t="shared" si="21"/>
        <v>0</v>
      </c>
      <c r="M38" s="48">
        <f t="shared" si="22"/>
        <v>0</v>
      </c>
      <c r="N38" s="48">
        <f t="shared" si="23"/>
        <v>0</v>
      </c>
    </row>
    <row r="39" spans="1:14" x14ac:dyDescent="0.25">
      <c r="A39" s="40">
        <v>32</v>
      </c>
      <c r="B39" s="23" t="s">
        <v>82</v>
      </c>
      <c r="C39" s="14" t="s">
        <v>4</v>
      </c>
      <c r="D39" s="56">
        <v>175</v>
      </c>
      <c r="E39" s="41">
        <v>75</v>
      </c>
      <c r="F39" s="65">
        <f t="shared" si="0"/>
        <v>250</v>
      </c>
      <c r="G39" s="34"/>
      <c r="H39" s="48">
        <f t="shared" si="18"/>
        <v>0</v>
      </c>
      <c r="I39" s="48">
        <f t="shared" si="19"/>
        <v>0</v>
      </c>
      <c r="J39" s="48">
        <f t="shared" si="20"/>
        <v>0</v>
      </c>
      <c r="K39" s="49">
        <v>0.05</v>
      </c>
      <c r="L39" s="48">
        <f t="shared" si="21"/>
        <v>0</v>
      </c>
      <c r="M39" s="48">
        <f t="shared" si="22"/>
        <v>0</v>
      </c>
      <c r="N39" s="48">
        <f t="shared" si="23"/>
        <v>0</v>
      </c>
    </row>
    <row r="40" spans="1:14" x14ac:dyDescent="0.25">
      <c r="A40" s="40">
        <v>33</v>
      </c>
      <c r="B40" s="23" t="s">
        <v>83</v>
      </c>
      <c r="C40" s="14" t="s">
        <v>4</v>
      </c>
      <c r="D40" s="56">
        <v>175</v>
      </c>
      <c r="E40" s="41">
        <v>75</v>
      </c>
      <c r="F40" s="65">
        <f t="shared" si="0"/>
        <v>250</v>
      </c>
      <c r="G40" s="34"/>
      <c r="H40" s="48">
        <f t="shared" si="18"/>
        <v>0</v>
      </c>
      <c r="I40" s="48">
        <f t="shared" si="19"/>
        <v>0</v>
      </c>
      <c r="J40" s="48">
        <f t="shared" si="20"/>
        <v>0</v>
      </c>
      <c r="K40" s="49">
        <v>0.05</v>
      </c>
      <c r="L40" s="48">
        <f t="shared" si="21"/>
        <v>0</v>
      </c>
      <c r="M40" s="48">
        <f t="shared" si="22"/>
        <v>0</v>
      </c>
      <c r="N40" s="48">
        <f t="shared" si="23"/>
        <v>0</v>
      </c>
    </row>
    <row r="41" spans="1:14" x14ac:dyDescent="0.25">
      <c r="A41" s="40">
        <v>34</v>
      </c>
      <c r="B41" s="23" t="s">
        <v>84</v>
      </c>
      <c r="C41" s="14" t="s">
        <v>4</v>
      </c>
      <c r="D41" s="56">
        <v>175</v>
      </c>
      <c r="E41" s="41">
        <v>75</v>
      </c>
      <c r="F41" s="65">
        <f t="shared" si="0"/>
        <v>250</v>
      </c>
      <c r="G41" s="34"/>
      <c r="H41" s="48">
        <f t="shared" si="18"/>
        <v>0</v>
      </c>
      <c r="I41" s="48">
        <f t="shared" si="19"/>
        <v>0</v>
      </c>
      <c r="J41" s="48">
        <f t="shared" si="20"/>
        <v>0</v>
      </c>
      <c r="K41" s="49">
        <v>0.05</v>
      </c>
      <c r="L41" s="48">
        <f t="shared" si="21"/>
        <v>0</v>
      </c>
      <c r="M41" s="48">
        <f t="shared" si="22"/>
        <v>0</v>
      </c>
      <c r="N41" s="48">
        <f t="shared" si="23"/>
        <v>0</v>
      </c>
    </row>
    <row r="42" spans="1:14" ht="16.5" x14ac:dyDescent="0.3">
      <c r="A42" s="44" t="s">
        <v>13</v>
      </c>
      <c r="B42" s="45" t="s">
        <v>14</v>
      </c>
      <c r="C42" s="44" t="s">
        <v>13</v>
      </c>
      <c r="D42" s="46">
        <f>SUM(D8:D41)</f>
        <v>20625</v>
      </c>
      <c r="E42" s="46">
        <f>SUM(E8:E41)</f>
        <v>8840</v>
      </c>
      <c r="F42" s="68">
        <f>SUM(F8:F41)</f>
        <v>29465</v>
      </c>
      <c r="G42" s="35" t="s">
        <v>13</v>
      </c>
      <c r="H42" s="50">
        <f>SUM(H8:H41)</f>
        <v>0</v>
      </c>
      <c r="I42" s="50">
        <f>SUM(I8:I41)</f>
        <v>0</v>
      </c>
      <c r="J42" s="50">
        <f>SUM(J8:J41)</f>
        <v>0</v>
      </c>
      <c r="K42" s="44" t="s">
        <v>13</v>
      </c>
      <c r="L42" s="44" t="s">
        <v>13</v>
      </c>
      <c r="M42" s="50">
        <f>SUM(M8:M41)</f>
        <v>0</v>
      </c>
      <c r="N42" s="50">
        <f>SUM(N8:N41)</f>
        <v>0</v>
      </c>
    </row>
    <row r="45" spans="1:14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x14ac:dyDescent="0.25">
      <c r="A49" s="3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ht="21.75" x14ac:dyDescent="0.25"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1:14" ht="21.75" x14ac:dyDescent="0.3">
      <c r="A51" s="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</sheetData>
  <sheetProtection algorithmName="SHA-512" hashValue="7v/vOdeguNyx3gU2zY586o1HlUsT4ckGIjSMGEOHOgBjM45pd+MXQ4R2WqMl64r3vvkGja4z9kawPXbJn7urhw==" saltValue="fIYBGIYycVsSemIXc0/Kbg==" spinCount="100000" sheet="1" objects="1" scenarios="1"/>
  <mergeCells count="19">
    <mergeCell ref="D51:N51"/>
    <mergeCell ref="D49:N49"/>
    <mergeCell ref="D50:N50"/>
    <mergeCell ref="A5:A6"/>
    <mergeCell ref="B5:B6"/>
    <mergeCell ref="C5:C6"/>
    <mergeCell ref="L5:L6"/>
    <mergeCell ref="M5:M6"/>
    <mergeCell ref="N5:N6"/>
    <mergeCell ref="H1:I1"/>
    <mergeCell ref="B2:F2"/>
    <mergeCell ref="F5:F6"/>
    <mergeCell ref="G5:G6"/>
    <mergeCell ref="H5:H6"/>
    <mergeCell ref="I5:I6"/>
    <mergeCell ref="B4:K4"/>
    <mergeCell ref="K5:K6"/>
    <mergeCell ref="D5:E5"/>
    <mergeCell ref="J5:J6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6"/>
  <sheetViews>
    <sheetView topLeftCell="A31" workbookViewId="0">
      <selection activeCell="D59" sqref="D59:N59"/>
    </sheetView>
  </sheetViews>
  <sheetFormatPr defaultRowHeight="15" x14ac:dyDescent="0.25"/>
  <cols>
    <col min="1" max="1" width="3.85546875" style="4" customWidth="1"/>
    <col min="2" max="2" width="47.85546875" style="4" customWidth="1"/>
    <col min="3" max="3" width="4.7109375" style="4" customWidth="1"/>
    <col min="4" max="4" width="6.28515625" style="4" customWidth="1"/>
    <col min="5" max="5" width="6.42578125" style="4" customWidth="1"/>
    <col min="6" max="6" width="7.7109375" style="4" customWidth="1"/>
    <col min="7" max="7" width="10.85546875" style="4" customWidth="1"/>
    <col min="8" max="8" width="17.85546875" style="4" customWidth="1"/>
    <col min="9" max="9" width="17.28515625" style="4" customWidth="1"/>
    <col min="10" max="10" width="18.85546875" style="4" customWidth="1"/>
    <col min="11" max="11" width="9.140625" style="4"/>
    <col min="12" max="12" width="13.140625" style="4" customWidth="1"/>
    <col min="13" max="13" width="18.28515625" style="4" customWidth="1"/>
    <col min="14" max="14" width="19.5703125" style="4" customWidth="1"/>
    <col min="15" max="16384" width="9.140625" style="4"/>
  </cols>
  <sheetData>
    <row r="1" spans="1:14" x14ac:dyDescent="0.25">
      <c r="B1" s="26"/>
      <c r="H1" s="85" t="s">
        <v>9</v>
      </c>
      <c r="I1" s="85"/>
    </row>
    <row r="2" spans="1:14" x14ac:dyDescent="0.25">
      <c r="B2" s="87" t="s">
        <v>33</v>
      </c>
      <c r="C2" s="87"/>
      <c r="D2" s="87"/>
      <c r="E2" s="87"/>
      <c r="F2" s="87"/>
      <c r="G2" s="53"/>
      <c r="H2" s="53"/>
      <c r="I2" s="53"/>
      <c r="J2" s="63" t="s">
        <v>92</v>
      </c>
    </row>
    <row r="3" spans="1:14" x14ac:dyDescent="0.25">
      <c r="B3" s="84" t="s">
        <v>93</v>
      </c>
    </row>
    <row r="4" spans="1:14" x14ac:dyDescent="0.25">
      <c r="B4" s="54" t="s">
        <v>91</v>
      </c>
      <c r="C4" s="54"/>
      <c r="D4" s="54"/>
      <c r="E4" s="54"/>
      <c r="F4" s="54"/>
      <c r="G4" s="54"/>
      <c r="H4" s="54"/>
      <c r="I4" s="54"/>
      <c r="J4" s="53"/>
    </row>
    <row r="5" spans="1:14" ht="111.75" customHeight="1" x14ac:dyDescent="0.25">
      <c r="A5" s="103" t="s">
        <v>0</v>
      </c>
      <c r="B5" s="103" t="s">
        <v>12</v>
      </c>
      <c r="C5" s="103" t="s">
        <v>1</v>
      </c>
      <c r="D5" s="104" t="s">
        <v>8</v>
      </c>
      <c r="E5" s="104"/>
      <c r="F5" s="98" t="s">
        <v>24</v>
      </c>
      <c r="G5" s="100" t="s">
        <v>25</v>
      </c>
      <c r="H5" s="100" t="s">
        <v>26</v>
      </c>
      <c r="I5" s="100" t="s">
        <v>27</v>
      </c>
      <c r="J5" s="92" t="s">
        <v>30</v>
      </c>
      <c r="K5" s="94" t="s">
        <v>28</v>
      </c>
      <c r="L5" s="94" t="s">
        <v>11</v>
      </c>
      <c r="M5" s="92" t="s">
        <v>29</v>
      </c>
      <c r="N5" s="92" t="s">
        <v>31</v>
      </c>
    </row>
    <row r="6" spans="1:14" ht="57.75" customHeight="1" x14ac:dyDescent="0.25">
      <c r="A6" s="103"/>
      <c r="B6" s="103"/>
      <c r="C6" s="103"/>
      <c r="D6" s="64" t="s">
        <v>2</v>
      </c>
      <c r="E6" s="22" t="s">
        <v>3</v>
      </c>
      <c r="F6" s="99"/>
      <c r="G6" s="101"/>
      <c r="H6" s="101"/>
      <c r="I6" s="101"/>
      <c r="J6" s="93"/>
      <c r="K6" s="95"/>
      <c r="L6" s="95"/>
      <c r="M6" s="93"/>
      <c r="N6" s="93"/>
    </row>
    <row r="7" spans="1:14" ht="12.75" customHeight="1" x14ac:dyDescent="0.25">
      <c r="A7" s="79">
        <v>1</v>
      </c>
      <c r="B7" s="79">
        <v>2</v>
      </c>
      <c r="C7" s="79">
        <v>3</v>
      </c>
      <c r="D7" s="80">
        <v>4</v>
      </c>
      <c r="E7" s="38">
        <v>5</v>
      </c>
      <c r="F7" s="38">
        <v>6</v>
      </c>
      <c r="G7" s="32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</row>
    <row r="8" spans="1:14" ht="16.5" customHeight="1" x14ac:dyDescent="0.25">
      <c r="A8" s="40">
        <v>1</v>
      </c>
      <c r="B8" s="23" t="s">
        <v>34</v>
      </c>
      <c r="C8" s="14" t="s">
        <v>4</v>
      </c>
      <c r="D8" s="10">
        <v>1960</v>
      </c>
      <c r="E8" s="41">
        <v>840</v>
      </c>
      <c r="F8" s="65">
        <f>D8+E8</f>
        <v>2800</v>
      </c>
      <c r="G8" s="33"/>
      <c r="H8" s="48">
        <f>D8*G8</f>
        <v>0</v>
      </c>
      <c r="I8" s="48">
        <f>E8*G8</f>
        <v>0</v>
      </c>
      <c r="J8" s="48">
        <f>F8*G8</f>
        <v>0</v>
      </c>
      <c r="K8" s="49">
        <v>0.05</v>
      </c>
      <c r="L8" s="82">
        <f>G8*1.05</f>
        <v>0</v>
      </c>
      <c r="M8" s="48">
        <f>D8*L8</f>
        <v>0</v>
      </c>
      <c r="N8" s="48">
        <f>F8*L8</f>
        <v>0</v>
      </c>
    </row>
    <row r="9" spans="1:14" ht="16.5" customHeight="1" x14ac:dyDescent="0.25">
      <c r="A9" s="40">
        <v>2</v>
      </c>
      <c r="B9" s="23" t="s">
        <v>35</v>
      </c>
      <c r="C9" s="14" t="s">
        <v>4</v>
      </c>
      <c r="D9" s="10">
        <v>1540</v>
      </c>
      <c r="E9" s="41">
        <v>660</v>
      </c>
      <c r="F9" s="65">
        <f t="shared" ref="F9:F51" si="0">D9+E9</f>
        <v>2200</v>
      </c>
      <c r="G9" s="33"/>
      <c r="H9" s="48">
        <f t="shared" ref="H9:H15" si="1">D9*G9</f>
        <v>0</v>
      </c>
      <c r="I9" s="48">
        <f t="shared" ref="I9:I15" si="2">E9*G9</f>
        <v>0</v>
      </c>
      <c r="J9" s="48">
        <f t="shared" ref="J9:J15" si="3">F9*G9</f>
        <v>0</v>
      </c>
      <c r="K9" s="49">
        <v>0.05</v>
      </c>
      <c r="L9" s="82">
        <f t="shared" ref="L9:L51" si="4">G9*1.05</f>
        <v>0</v>
      </c>
      <c r="M9" s="48">
        <f t="shared" ref="M9:M15" si="5">D9*L9</f>
        <v>0</v>
      </c>
      <c r="N9" s="48">
        <f t="shared" ref="N9:N15" si="6">F9*L9</f>
        <v>0</v>
      </c>
    </row>
    <row r="10" spans="1:14" ht="16.5" customHeight="1" x14ac:dyDescent="0.25">
      <c r="A10" s="40">
        <v>3</v>
      </c>
      <c r="B10" s="23" t="s">
        <v>36</v>
      </c>
      <c r="C10" s="14" t="s">
        <v>4</v>
      </c>
      <c r="D10" s="8">
        <v>210</v>
      </c>
      <c r="E10" s="41">
        <v>90</v>
      </c>
      <c r="F10" s="65">
        <f t="shared" si="0"/>
        <v>300</v>
      </c>
      <c r="G10" s="33"/>
      <c r="H10" s="48">
        <f t="shared" si="1"/>
        <v>0</v>
      </c>
      <c r="I10" s="48">
        <f t="shared" si="2"/>
        <v>0</v>
      </c>
      <c r="J10" s="48">
        <f t="shared" si="3"/>
        <v>0</v>
      </c>
      <c r="K10" s="49">
        <v>0.05</v>
      </c>
      <c r="L10" s="82">
        <f t="shared" si="4"/>
        <v>0</v>
      </c>
      <c r="M10" s="48">
        <f t="shared" si="5"/>
        <v>0</v>
      </c>
      <c r="N10" s="48">
        <f t="shared" si="6"/>
        <v>0</v>
      </c>
    </row>
    <row r="11" spans="1:14" ht="16.5" customHeight="1" x14ac:dyDescent="0.25">
      <c r="A11" s="40">
        <v>4</v>
      </c>
      <c r="B11" s="13" t="s">
        <v>37</v>
      </c>
      <c r="C11" s="14" t="s">
        <v>4</v>
      </c>
      <c r="D11" s="10">
        <v>700</v>
      </c>
      <c r="E11" s="41">
        <v>300</v>
      </c>
      <c r="F11" s="65">
        <f t="shared" si="0"/>
        <v>1000</v>
      </c>
      <c r="G11" s="33"/>
      <c r="H11" s="48">
        <f t="shared" si="1"/>
        <v>0</v>
      </c>
      <c r="I11" s="48">
        <f t="shared" si="2"/>
        <v>0</v>
      </c>
      <c r="J11" s="48">
        <f t="shared" si="3"/>
        <v>0</v>
      </c>
      <c r="K11" s="49">
        <v>0.05</v>
      </c>
      <c r="L11" s="82">
        <f t="shared" si="4"/>
        <v>0</v>
      </c>
      <c r="M11" s="48">
        <f t="shared" si="5"/>
        <v>0</v>
      </c>
      <c r="N11" s="48">
        <f t="shared" si="6"/>
        <v>0</v>
      </c>
    </row>
    <row r="12" spans="1:14" ht="16.5" customHeight="1" x14ac:dyDescent="0.25">
      <c r="A12" s="40">
        <v>5</v>
      </c>
      <c r="B12" s="15" t="s">
        <v>38</v>
      </c>
      <c r="C12" s="14" t="s">
        <v>4</v>
      </c>
      <c r="D12" s="10">
        <v>700</v>
      </c>
      <c r="E12" s="41">
        <v>300</v>
      </c>
      <c r="F12" s="65">
        <f t="shared" si="0"/>
        <v>1000</v>
      </c>
      <c r="G12" s="33"/>
      <c r="H12" s="48">
        <f t="shared" si="1"/>
        <v>0</v>
      </c>
      <c r="I12" s="48">
        <f t="shared" si="2"/>
        <v>0</v>
      </c>
      <c r="J12" s="48">
        <f t="shared" si="3"/>
        <v>0</v>
      </c>
      <c r="K12" s="49">
        <v>0.05</v>
      </c>
      <c r="L12" s="82">
        <f t="shared" si="4"/>
        <v>0</v>
      </c>
      <c r="M12" s="48">
        <f t="shared" si="5"/>
        <v>0</v>
      </c>
      <c r="N12" s="48">
        <f t="shared" si="6"/>
        <v>0</v>
      </c>
    </row>
    <row r="13" spans="1:14" ht="16.5" customHeight="1" x14ac:dyDescent="0.25">
      <c r="A13" s="40">
        <v>6</v>
      </c>
      <c r="B13" s="23" t="s">
        <v>39</v>
      </c>
      <c r="C13" s="14" t="s">
        <v>4</v>
      </c>
      <c r="D13" s="10">
        <v>35</v>
      </c>
      <c r="E13" s="41">
        <v>15</v>
      </c>
      <c r="F13" s="65">
        <f t="shared" si="0"/>
        <v>50</v>
      </c>
      <c r="G13" s="33"/>
      <c r="H13" s="48">
        <f t="shared" si="1"/>
        <v>0</v>
      </c>
      <c r="I13" s="48">
        <f t="shared" si="2"/>
        <v>0</v>
      </c>
      <c r="J13" s="48">
        <f t="shared" si="3"/>
        <v>0</v>
      </c>
      <c r="K13" s="49">
        <v>0.05</v>
      </c>
      <c r="L13" s="82">
        <f t="shared" si="4"/>
        <v>0</v>
      </c>
      <c r="M13" s="48">
        <f t="shared" si="5"/>
        <v>0</v>
      </c>
      <c r="N13" s="48">
        <f t="shared" si="6"/>
        <v>0</v>
      </c>
    </row>
    <row r="14" spans="1:14" ht="16.5" customHeight="1" x14ac:dyDescent="0.25">
      <c r="A14" s="40">
        <v>11</v>
      </c>
      <c r="B14" s="23" t="s">
        <v>44</v>
      </c>
      <c r="C14" s="14" t="s">
        <v>4</v>
      </c>
      <c r="D14" s="9">
        <v>35</v>
      </c>
      <c r="E14" s="41">
        <v>15</v>
      </c>
      <c r="F14" s="65">
        <f t="shared" si="0"/>
        <v>50</v>
      </c>
      <c r="G14" s="33"/>
      <c r="H14" s="48">
        <f t="shared" si="1"/>
        <v>0</v>
      </c>
      <c r="I14" s="48">
        <f t="shared" si="2"/>
        <v>0</v>
      </c>
      <c r="J14" s="48">
        <f t="shared" si="3"/>
        <v>0</v>
      </c>
      <c r="K14" s="49">
        <v>0.05</v>
      </c>
      <c r="L14" s="82">
        <f t="shared" si="4"/>
        <v>0</v>
      </c>
      <c r="M14" s="48">
        <f t="shared" si="5"/>
        <v>0</v>
      </c>
      <c r="N14" s="48">
        <f t="shared" si="6"/>
        <v>0</v>
      </c>
    </row>
    <row r="15" spans="1:14" ht="16.5" customHeight="1" x14ac:dyDescent="0.25">
      <c r="A15" s="40">
        <v>12</v>
      </c>
      <c r="B15" s="23" t="s">
        <v>45</v>
      </c>
      <c r="C15" s="14" t="s">
        <v>4</v>
      </c>
      <c r="D15" s="8">
        <v>140</v>
      </c>
      <c r="E15" s="41">
        <v>60</v>
      </c>
      <c r="F15" s="65">
        <f t="shared" si="0"/>
        <v>200</v>
      </c>
      <c r="G15" s="33"/>
      <c r="H15" s="48">
        <f t="shared" si="1"/>
        <v>0</v>
      </c>
      <c r="I15" s="48">
        <f t="shared" si="2"/>
        <v>0</v>
      </c>
      <c r="J15" s="48">
        <f t="shared" si="3"/>
        <v>0</v>
      </c>
      <c r="K15" s="49">
        <v>0.05</v>
      </c>
      <c r="L15" s="82">
        <f t="shared" si="4"/>
        <v>0</v>
      </c>
      <c r="M15" s="48">
        <f t="shared" si="5"/>
        <v>0</v>
      </c>
      <c r="N15" s="48">
        <f t="shared" si="6"/>
        <v>0</v>
      </c>
    </row>
    <row r="16" spans="1:14" ht="16.5" customHeight="1" x14ac:dyDescent="0.25">
      <c r="A16" s="40">
        <v>13</v>
      </c>
      <c r="B16" s="23" t="s">
        <v>46</v>
      </c>
      <c r="C16" s="14" t="s">
        <v>4</v>
      </c>
      <c r="D16" s="8">
        <v>210</v>
      </c>
      <c r="E16" s="41">
        <v>90</v>
      </c>
      <c r="F16" s="65">
        <f t="shared" si="0"/>
        <v>300</v>
      </c>
      <c r="G16" s="33"/>
      <c r="H16" s="48">
        <f t="shared" ref="H16:H51" si="7">D16*G16</f>
        <v>0</v>
      </c>
      <c r="I16" s="48">
        <f t="shared" ref="I16:I50" si="8">E16*G16</f>
        <v>0</v>
      </c>
      <c r="J16" s="48">
        <f t="shared" ref="J16:J51" si="9">F16*G16</f>
        <v>0</v>
      </c>
      <c r="K16" s="49">
        <v>0.05</v>
      </c>
      <c r="L16" s="82">
        <f t="shared" si="4"/>
        <v>0</v>
      </c>
      <c r="M16" s="48">
        <f t="shared" ref="M16:M51" si="10">D16*L16</f>
        <v>0</v>
      </c>
      <c r="N16" s="48">
        <f t="shared" ref="N16:N51" si="11">F16*L16</f>
        <v>0</v>
      </c>
    </row>
    <row r="17" spans="1:14" ht="16.5" customHeight="1" x14ac:dyDescent="0.25">
      <c r="A17" s="40">
        <v>15</v>
      </c>
      <c r="B17" s="23" t="s">
        <v>48</v>
      </c>
      <c r="C17" s="14" t="s">
        <v>4</v>
      </c>
      <c r="D17" s="8">
        <v>490</v>
      </c>
      <c r="E17" s="41">
        <v>210</v>
      </c>
      <c r="F17" s="65">
        <f t="shared" si="0"/>
        <v>700</v>
      </c>
      <c r="G17" s="33"/>
      <c r="H17" s="48">
        <f t="shared" si="7"/>
        <v>0</v>
      </c>
      <c r="I17" s="48">
        <f t="shared" si="8"/>
        <v>0</v>
      </c>
      <c r="J17" s="48">
        <f t="shared" si="9"/>
        <v>0</v>
      </c>
      <c r="K17" s="49">
        <v>0.05</v>
      </c>
      <c r="L17" s="82">
        <f t="shared" si="4"/>
        <v>0</v>
      </c>
      <c r="M17" s="48">
        <f t="shared" si="10"/>
        <v>0</v>
      </c>
      <c r="N17" s="48">
        <f t="shared" si="11"/>
        <v>0</v>
      </c>
    </row>
    <row r="18" spans="1:14" ht="16.5" customHeight="1" x14ac:dyDescent="0.25">
      <c r="A18" s="40">
        <v>16</v>
      </c>
      <c r="B18" s="23" t="s">
        <v>49</v>
      </c>
      <c r="C18" s="14" t="s">
        <v>4</v>
      </c>
      <c r="D18" s="8">
        <v>2800</v>
      </c>
      <c r="E18" s="41">
        <v>1200</v>
      </c>
      <c r="F18" s="65">
        <f t="shared" si="0"/>
        <v>4000</v>
      </c>
      <c r="G18" s="33"/>
      <c r="H18" s="48">
        <f t="shared" si="7"/>
        <v>0</v>
      </c>
      <c r="I18" s="48">
        <f t="shared" si="8"/>
        <v>0</v>
      </c>
      <c r="J18" s="48">
        <f t="shared" si="9"/>
        <v>0</v>
      </c>
      <c r="K18" s="49">
        <v>0.05</v>
      </c>
      <c r="L18" s="82">
        <f t="shared" si="4"/>
        <v>0</v>
      </c>
      <c r="M18" s="48">
        <f t="shared" si="10"/>
        <v>0</v>
      </c>
      <c r="N18" s="48">
        <f t="shared" si="11"/>
        <v>0</v>
      </c>
    </row>
    <row r="19" spans="1:14" ht="16.5" customHeight="1" x14ac:dyDescent="0.25">
      <c r="A19" s="40">
        <v>17</v>
      </c>
      <c r="B19" s="23" t="s">
        <v>50</v>
      </c>
      <c r="C19" s="14" t="s">
        <v>4</v>
      </c>
      <c r="D19" s="8">
        <v>70</v>
      </c>
      <c r="E19" s="41">
        <v>30</v>
      </c>
      <c r="F19" s="65">
        <f t="shared" si="0"/>
        <v>100</v>
      </c>
      <c r="G19" s="33"/>
      <c r="H19" s="48">
        <f t="shared" si="7"/>
        <v>0</v>
      </c>
      <c r="I19" s="48">
        <f t="shared" si="8"/>
        <v>0</v>
      </c>
      <c r="J19" s="48">
        <f t="shared" si="9"/>
        <v>0</v>
      </c>
      <c r="K19" s="49">
        <v>0.05</v>
      </c>
      <c r="L19" s="82">
        <f t="shared" si="4"/>
        <v>0</v>
      </c>
      <c r="M19" s="48">
        <f t="shared" si="10"/>
        <v>0</v>
      </c>
      <c r="N19" s="48">
        <f t="shared" si="11"/>
        <v>0</v>
      </c>
    </row>
    <row r="20" spans="1:14" ht="16.5" customHeight="1" x14ac:dyDescent="0.25">
      <c r="A20" s="40">
        <v>18</v>
      </c>
      <c r="B20" s="23" t="s">
        <v>51</v>
      </c>
      <c r="C20" s="14" t="s">
        <v>4</v>
      </c>
      <c r="D20" s="8">
        <v>490</v>
      </c>
      <c r="E20" s="41">
        <v>210</v>
      </c>
      <c r="F20" s="65">
        <f t="shared" si="0"/>
        <v>700</v>
      </c>
      <c r="G20" s="33"/>
      <c r="H20" s="48">
        <f t="shared" si="7"/>
        <v>0</v>
      </c>
      <c r="I20" s="48">
        <f t="shared" si="8"/>
        <v>0</v>
      </c>
      <c r="J20" s="48">
        <f t="shared" si="9"/>
        <v>0</v>
      </c>
      <c r="K20" s="49">
        <v>0.05</v>
      </c>
      <c r="L20" s="82">
        <f t="shared" si="4"/>
        <v>0</v>
      </c>
      <c r="M20" s="48">
        <f t="shared" si="10"/>
        <v>0</v>
      </c>
      <c r="N20" s="48">
        <f t="shared" si="11"/>
        <v>0</v>
      </c>
    </row>
    <row r="21" spans="1:14" ht="16.5" customHeight="1" x14ac:dyDescent="0.25">
      <c r="A21" s="40">
        <v>19</v>
      </c>
      <c r="B21" s="23" t="s">
        <v>52</v>
      </c>
      <c r="C21" s="14" t="s">
        <v>4</v>
      </c>
      <c r="D21" s="8">
        <v>280</v>
      </c>
      <c r="E21" s="41">
        <v>120</v>
      </c>
      <c r="F21" s="65">
        <f t="shared" si="0"/>
        <v>400</v>
      </c>
      <c r="G21" s="33"/>
      <c r="H21" s="48">
        <f t="shared" si="7"/>
        <v>0</v>
      </c>
      <c r="I21" s="48">
        <f t="shared" si="8"/>
        <v>0</v>
      </c>
      <c r="J21" s="48">
        <f t="shared" si="9"/>
        <v>0</v>
      </c>
      <c r="K21" s="49">
        <v>0.05</v>
      </c>
      <c r="L21" s="82">
        <f t="shared" si="4"/>
        <v>0</v>
      </c>
      <c r="M21" s="48">
        <f t="shared" si="10"/>
        <v>0</v>
      </c>
      <c r="N21" s="48">
        <f t="shared" si="11"/>
        <v>0</v>
      </c>
    </row>
    <row r="22" spans="1:14" ht="16.5" customHeight="1" x14ac:dyDescent="0.25">
      <c r="A22" s="40">
        <v>20</v>
      </c>
      <c r="B22" s="23" t="s">
        <v>53</v>
      </c>
      <c r="C22" s="14" t="s">
        <v>4</v>
      </c>
      <c r="D22" s="8">
        <v>560</v>
      </c>
      <c r="E22" s="41">
        <v>240</v>
      </c>
      <c r="F22" s="65">
        <f t="shared" si="0"/>
        <v>800</v>
      </c>
      <c r="G22" s="33"/>
      <c r="H22" s="48">
        <f t="shared" si="7"/>
        <v>0</v>
      </c>
      <c r="I22" s="48">
        <f t="shared" si="8"/>
        <v>0</v>
      </c>
      <c r="J22" s="48">
        <f t="shared" si="9"/>
        <v>0</v>
      </c>
      <c r="K22" s="49">
        <v>0.05</v>
      </c>
      <c r="L22" s="82">
        <f t="shared" si="4"/>
        <v>0</v>
      </c>
      <c r="M22" s="48">
        <f t="shared" si="10"/>
        <v>0</v>
      </c>
      <c r="N22" s="48">
        <f t="shared" si="11"/>
        <v>0</v>
      </c>
    </row>
    <row r="23" spans="1:14" ht="16.5" customHeight="1" x14ac:dyDescent="0.25">
      <c r="A23" s="40">
        <v>21</v>
      </c>
      <c r="B23" s="23" t="s">
        <v>54</v>
      </c>
      <c r="C23" s="14" t="s">
        <v>4</v>
      </c>
      <c r="D23" s="8">
        <v>420</v>
      </c>
      <c r="E23" s="41">
        <v>180</v>
      </c>
      <c r="F23" s="65">
        <f t="shared" si="0"/>
        <v>600</v>
      </c>
      <c r="G23" s="33"/>
      <c r="H23" s="48">
        <f t="shared" si="7"/>
        <v>0</v>
      </c>
      <c r="I23" s="48">
        <f t="shared" si="8"/>
        <v>0</v>
      </c>
      <c r="J23" s="48">
        <f t="shared" si="9"/>
        <v>0</v>
      </c>
      <c r="K23" s="49">
        <v>0.05</v>
      </c>
      <c r="L23" s="82">
        <f t="shared" si="4"/>
        <v>0</v>
      </c>
      <c r="M23" s="48">
        <f t="shared" si="10"/>
        <v>0</v>
      </c>
      <c r="N23" s="48">
        <f t="shared" si="11"/>
        <v>0</v>
      </c>
    </row>
    <row r="24" spans="1:14" ht="16.5" customHeight="1" x14ac:dyDescent="0.25">
      <c r="A24" s="40">
        <v>22</v>
      </c>
      <c r="B24" s="13" t="s">
        <v>55</v>
      </c>
      <c r="C24" s="14" t="s">
        <v>4</v>
      </c>
      <c r="D24" s="8">
        <v>35</v>
      </c>
      <c r="E24" s="41">
        <v>15</v>
      </c>
      <c r="F24" s="65">
        <f t="shared" si="0"/>
        <v>50</v>
      </c>
      <c r="G24" s="33"/>
      <c r="H24" s="48">
        <f t="shared" si="7"/>
        <v>0</v>
      </c>
      <c r="I24" s="48">
        <f t="shared" si="8"/>
        <v>0</v>
      </c>
      <c r="J24" s="48">
        <f t="shared" si="9"/>
        <v>0</v>
      </c>
      <c r="K24" s="49">
        <v>0.05</v>
      </c>
      <c r="L24" s="82">
        <f t="shared" si="4"/>
        <v>0</v>
      </c>
      <c r="M24" s="48">
        <f t="shared" si="10"/>
        <v>0</v>
      </c>
      <c r="N24" s="48">
        <f t="shared" si="11"/>
        <v>0</v>
      </c>
    </row>
    <row r="25" spans="1:14" ht="16.5" customHeight="1" x14ac:dyDescent="0.25">
      <c r="A25" s="40">
        <v>23</v>
      </c>
      <c r="B25" s="23" t="s">
        <v>56</v>
      </c>
      <c r="C25" s="14" t="s">
        <v>4</v>
      </c>
      <c r="D25" s="8">
        <v>280</v>
      </c>
      <c r="E25" s="41">
        <v>120</v>
      </c>
      <c r="F25" s="65">
        <f t="shared" si="0"/>
        <v>400</v>
      </c>
      <c r="G25" s="33"/>
      <c r="H25" s="48">
        <f t="shared" si="7"/>
        <v>0</v>
      </c>
      <c r="I25" s="48">
        <f t="shared" si="8"/>
        <v>0</v>
      </c>
      <c r="J25" s="48">
        <f t="shared" si="9"/>
        <v>0</v>
      </c>
      <c r="K25" s="49">
        <v>0.05</v>
      </c>
      <c r="L25" s="82">
        <f t="shared" si="4"/>
        <v>0</v>
      </c>
      <c r="M25" s="48">
        <f t="shared" si="10"/>
        <v>0</v>
      </c>
      <c r="N25" s="48">
        <f t="shared" si="11"/>
        <v>0</v>
      </c>
    </row>
    <row r="26" spans="1:14" ht="16.5" customHeight="1" x14ac:dyDescent="0.25">
      <c r="A26" s="40">
        <v>24</v>
      </c>
      <c r="B26" s="23" t="s">
        <v>57</v>
      </c>
      <c r="C26" s="14" t="s">
        <v>4</v>
      </c>
      <c r="D26" s="8">
        <v>140</v>
      </c>
      <c r="E26" s="41">
        <v>60</v>
      </c>
      <c r="F26" s="65">
        <f t="shared" si="0"/>
        <v>200</v>
      </c>
      <c r="G26" s="33"/>
      <c r="H26" s="48">
        <f t="shared" si="7"/>
        <v>0</v>
      </c>
      <c r="I26" s="48">
        <f t="shared" si="8"/>
        <v>0</v>
      </c>
      <c r="J26" s="48">
        <f t="shared" si="9"/>
        <v>0</v>
      </c>
      <c r="K26" s="49">
        <v>0.05</v>
      </c>
      <c r="L26" s="82">
        <f t="shared" si="4"/>
        <v>0</v>
      </c>
      <c r="M26" s="48">
        <f t="shared" si="10"/>
        <v>0</v>
      </c>
      <c r="N26" s="48">
        <f t="shared" si="11"/>
        <v>0</v>
      </c>
    </row>
    <row r="27" spans="1:14" ht="16.5" customHeight="1" x14ac:dyDescent="0.25">
      <c r="A27" s="40">
        <v>25</v>
      </c>
      <c r="B27" s="23" t="s">
        <v>58</v>
      </c>
      <c r="C27" s="14" t="s">
        <v>4</v>
      </c>
      <c r="D27" s="10">
        <v>105</v>
      </c>
      <c r="E27" s="41">
        <v>45</v>
      </c>
      <c r="F27" s="65">
        <f t="shared" si="0"/>
        <v>150</v>
      </c>
      <c r="G27" s="33"/>
      <c r="H27" s="48">
        <f t="shared" si="7"/>
        <v>0</v>
      </c>
      <c r="I27" s="48">
        <f t="shared" si="8"/>
        <v>0</v>
      </c>
      <c r="J27" s="48">
        <f t="shared" si="9"/>
        <v>0</v>
      </c>
      <c r="K27" s="49">
        <v>0.05</v>
      </c>
      <c r="L27" s="82">
        <f t="shared" si="4"/>
        <v>0</v>
      </c>
      <c r="M27" s="48">
        <f t="shared" si="10"/>
        <v>0</v>
      </c>
      <c r="N27" s="48">
        <f t="shared" si="11"/>
        <v>0</v>
      </c>
    </row>
    <row r="28" spans="1:14" ht="16.5" customHeight="1" x14ac:dyDescent="0.25">
      <c r="A28" s="40">
        <v>26</v>
      </c>
      <c r="B28" s="23" t="s">
        <v>59</v>
      </c>
      <c r="C28" s="14" t="s">
        <v>4</v>
      </c>
      <c r="D28" s="10">
        <v>105</v>
      </c>
      <c r="E28" s="41">
        <v>45</v>
      </c>
      <c r="F28" s="65">
        <f t="shared" si="0"/>
        <v>150</v>
      </c>
      <c r="G28" s="33"/>
      <c r="H28" s="48">
        <f t="shared" si="7"/>
        <v>0</v>
      </c>
      <c r="I28" s="48">
        <f t="shared" si="8"/>
        <v>0</v>
      </c>
      <c r="J28" s="48">
        <f t="shared" si="9"/>
        <v>0</v>
      </c>
      <c r="K28" s="49">
        <v>0.05</v>
      </c>
      <c r="L28" s="82">
        <f t="shared" si="4"/>
        <v>0</v>
      </c>
      <c r="M28" s="48">
        <f t="shared" si="10"/>
        <v>0</v>
      </c>
      <c r="N28" s="48">
        <f t="shared" si="11"/>
        <v>0</v>
      </c>
    </row>
    <row r="29" spans="1:14" ht="16.5" customHeight="1" x14ac:dyDescent="0.25">
      <c r="A29" s="40">
        <v>27</v>
      </c>
      <c r="B29" s="23" t="s">
        <v>60</v>
      </c>
      <c r="C29" s="14" t="s">
        <v>4</v>
      </c>
      <c r="D29" s="10">
        <v>140</v>
      </c>
      <c r="E29" s="41">
        <v>60</v>
      </c>
      <c r="F29" s="65">
        <f t="shared" si="0"/>
        <v>200</v>
      </c>
      <c r="G29" s="33"/>
      <c r="H29" s="48">
        <f t="shared" si="7"/>
        <v>0</v>
      </c>
      <c r="I29" s="48">
        <f t="shared" si="8"/>
        <v>0</v>
      </c>
      <c r="J29" s="48">
        <f t="shared" si="9"/>
        <v>0</v>
      </c>
      <c r="K29" s="49">
        <v>0.05</v>
      </c>
      <c r="L29" s="82">
        <f t="shared" si="4"/>
        <v>0</v>
      </c>
      <c r="M29" s="48">
        <f t="shared" si="10"/>
        <v>0</v>
      </c>
      <c r="N29" s="48">
        <f t="shared" si="11"/>
        <v>0</v>
      </c>
    </row>
    <row r="30" spans="1:14" ht="16.5" customHeight="1" x14ac:dyDescent="0.25">
      <c r="A30" s="40">
        <v>28</v>
      </c>
      <c r="B30" s="16" t="s">
        <v>61</v>
      </c>
      <c r="C30" s="14" t="s">
        <v>4</v>
      </c>
      <c r="D30" s="8">
        <v>70</v>
      </c>
      <c r="E30" s="41">
        <v>30</v>
      </c>
      <c r="F30" s="65">
        <f t="shared" si="0"/>
        <v>100</v>
      </c>
      <c r="G30" s="33"/>
      <c r="H30" s="48">
        <f t="shared" si="7"/>
        <v>0</v>
      </c>
      <c r="I30" s="48">
        <f t="shared" si="8"/>
        <v>0</v>
      </c>
      <c r="J30" s="48">
        <f t="shared" si="9"/>
        <v>0</v>
      </c>
      <c r="K30" s="49">
        <v>0.05</v>
      </c>
      <c r="L30" s="82">
        <f t="shared" si="4"/>
        <v>0</v>
      </c>
      <c r="M30" s="48">
        <f t="shared" si="10"/>
        <v>0</v>
      </c>
      <c r="N30" s="48">
        <f t="shared" si="11"/>
        <v>0</v>
      </c>
    </row>
    <row r="31" spans="1:14" ht="16.5" customHeight="1" x14ac:dyDescent="0.25">
      <c r="A31" s="40">
        <v>29</v>
      </c>
      <c r="B31" s="16" t="s">
        <v>62</v>
      </c>
      <c r="C31" s="14" t="s">
        <v>4</v>
      </c>
      <c r="D31" s="10">
        <v>140</v>
      </c>
      <c r="E31" s="41">
        <v>60</v>
      </c>
      <c r="F31" s="65">
        <f t="shared" si="0"/>
        <v>200</v>
      </c>
      <c r="G31" s="33"/>
      <c r="H31" s="48">
        <f t="shared" si="7"/>
        <v>0</v>
      </c>
      <c r="I31" s="48">
        <f t="shared" si="8"/>
        <v>0</v>
      </c>
      <c r="J31" s="48">
        <f t="shared" si="9"/>
        <v>0</v>
      </c>
      <c r="K31" s="49">
        <v>0.05</v>
      </c>
      <c r="L31" s="82">
        <f t="shared" si="4"/>
        <v>0</v>
      </c>
      <c r="M31" s="48">
        <f t="shared" si="10"/>
        <v>0</v>
      </c>
      <c r="N31" s="48">
        <f t="shared" si="11"/>
        <v>0</v>
      </c>
    </row>
    <row r="32" spans="1:14" ht="16.5" customHeight="1" x14ac:dyDescent="0.25">
      <c r="A32" s="40">
        <v>30</v>
      </c>
      <c r="B32" s="16" t="s">
        <v>63</v>
      </c>
      <c r="C32" s="14" t="s">
        <v>4</v>
      </c>
      <c r="D32" s="10">
        <v>140</v>
      </c>
      <c r="E32" s="41">
        <v>60</v>
      </c>
      <c r="F32" s="65">
        <f t="shared" si="0"/>
        <v>200</v>
      </c>
      <c r="G32" s="33"/>
      <c r="H32" s="48">
        <f t="shared" si="7"/>
        <v>0</v>
      </c>
      <c r="I32" s="48">
        <f t="shared" si="8"/>
        <v>0</v>
      </c>
      <c r="J32" s="48">
        <f t="shared" si="9"/>
        <v>0</v>
      </c>
      <c r="K32" s="49">
        <v>0.05</v>
      </c>
      <c r="L32" s="82">
        <f t="shared" si="4"/>
        <v>0</v>
      </c>
      <c r="M32" s="48">
        <f t="shared" si="10"/>
        <v>0</v>
      </c>
      <c r="N32" s="48">
        <f t="shared" si="11"/>
        <v>0</v>
      </c>
    </row>
    <row r="33" spans="1:14" ht="16.5" customHeight="1" x14ac:dyDescent="0.25">
      <c r="A33" s="40">
        <v>31</v>
      </c>
      <c r="B33" s="16" t="s">
        <v>64</v>
      </c>
      <c r="C33" s="14" t="s">
        <v>4</v>
      </c>
      <c r="D33" s="56">
        <v>140</v>
      </c>
      <c r="E33" s="41">
        <v>60</v>
      </c>
      <c r="F33" s="65">
        <f t="shared" si="0"/>
        <v>200</v>
      </c>
      <c r="G33" s="33"/>
      <c r="H33" s="48">
        <f t="shared" si="7"/>
        <v>0</v>
      </c>
      <c r="I33" s="48">
        <f t="shared" si="8"/>
        <v>0</v>
      </c>
      <c r="J33" s="48">
        <f t="shared" si="9"/>
        <v>0</v>
      </c>
      <c r="K33" s="49">
        <v>0.05</v>
      </c>
      <c r="L33" s="82">
        <f t="shared" si="4"/>
        <v>0</v>
      </c>
      <c r="M33" s="48">
        <f t="shared" si="10"/>
        <v>0</v>
      </c>
      <c r="N33" s="48">
        <f t="shared" si="11"/>
        <v>0</v>
      </c>
    </row>
    <row r="34" spans="1:14" ht="16.5" customHeight="1" x14ac:dyDescent="0.25">
      <c r="A34" s="40">
        <v>32</v>
      </c>
      <c r="B34" s="23" t="s">
        <v>65</v>
      </c>
      <c r="C34" s="14" t="s">
        <v>4</v>
      </c>
      <c r="D34" s="10">
        <v>70</v>
      </c>
      <c r="E34" s="41">
        <v>30</v>
      </c>
      <c r="F34" s="65">
        <f t="shared" si="0"/>
        <v>100</v>
      </c>
      <c r="G34" s="33"/>
      <c r="H34" s="48">
        <f t="shared" si="7"/>
        <v>0</v>
      </c>
      <c r="I34" s="48">
        <f t="shared" si="8"/>
        <v>0</v>
      </c>
      <c r="J34" s="48">
        <f t="shared" si="9"/>
        <v>0</v>
      </c>
      <c r="K34" s="49">
        <v>0.05</v>
      </c>
      <c r="L34" s="82">
        <f t="shared" si="4"/>
        <v>0</v>
      </c>
      <c r="M34" s="48">
        <f t="shared" si="10"/>
        <v>0</v>
      </c>
      <c r="N34" s="48">
        <f t="shared" si="11"/>
        <v>0</v>
      </c>
    </row>
    <row r="35" spans="1:14" ht="16.5" customHeight="1" x14ac:dyDescent="0.25">
      <c r="A35" s="40">
        <v>34</v>
      </c>
      <c r="B35" s="13" t="s">
        <v>67</v>
      </c>
      <c r="C35" s="14" t="s">
        <v>4</v>
      </c>
      <c r="D35" s="56">
        <v>70</v>
      </c>
      <c r="E35" s="41">
        <v>30</v>
      </c>
      <c r="F35" s="65">
        <f t="shared" si="0"/>
        <v>100</v>
      </c>
      <c r="G35" s="33"/>
      <c r="H35" s="48">
        <f t="shared" si="7"/>
        <v>0</v>
      </c>
      <c r="I35" s="48">
        <f t="shared" si="8"/>
        <v>0</v>
      </c>
      <c r="J35" s="48">
        <f t="shared" si="9"/>
        <v>0</v>
      </c>
      <c r="K35" s="49">
        <v>0.05</v>
      </c>
      <c r="L35" s="82">
        <f t="shared" si="4"/>
        <v>0</v>
      </c>
      <c r="M35" s="48">
        <f t="shared" si="10"/>
        <v>0</v>
      </c>
      <c r="N35" s="48">
        <f t="shared" si="11"/>
        <v>0</v>
      </c>
    </row>
    <row r="36" spans="1:14" ht="16.5" customHeight="1" x14ac:dyDescent="0.25">
      <c r="A36" s="40">
        <v>35</v>
      </c>
      <c r="B36" s="13" t="s">
        <v>68</v>
      </c>
      <c r="C36" s="14" t="s">
        <v>4</v>
      </c>
      <c r="D36" s="56">
        <v>70</v>
      </c>
      <c r="E36" s="41">
        <v>30</v>
      </c>
      <c r="F36" s="65">
        <f t="shared" si="0"/>
        <v>100</v>
      </c>
      <c r="G36" s="33"/>
      <c r="H36" s="48">
        <f t="shared" si="7"/>
        <v>0</v>
      </c>
      <c r="I36" s="48">
        <f t="shared" si="8"/>
        <v>0</v>
      </c>
      <c r="J36" s="48">
        <f t="shared" si="9"/>
        <v>0</v>
      </c>
      <c r="K36" s="49">
        <v>0.05</v>
      </c>
      <c r="L36" s="82">
        <f t="shared" si="4"/>
        <v>0</v>
      </c>
      <c r="M36" s="48">
        <f t="shared" si="10"/>
        <v>0</v>
      </c>
      <c r="N36" s="48">
        <f t="shared" si="11"/>
        <v>0</v>
      </c>
    </row>
    <row r="37" spans="1:14" ht="16.5" customHeight="1" x14ac:dyDescent="0.25">
      <c r="A37" s="40">
        <v>36</v>
      </c>
      <c r="B37" s="23" t="s">
        <v>69</v>
      </c>
      <c r="C37" s="14" t="s">
        <v>4</v>
      </c>
      <c r="D37" s="56">
        <v>210</v>
      </c>
      <c r="E37" s="41">
        <v>90</v>
      </c>
      <c r="F37" s="65">
        <f t="shared" si="0"/>
        <v>300</v>
      </c>
      <c r="G37" s="33"/>
      <c r="H37" s="48">
        <f t="shared" si="7"/>
        <v>0</v>
      </c>
      <c r="I37" s="48">
        <f t="shared" si="8"/>
        <v>0</v>
      </c>
      <c r="J37" s="48">
        <f t="shared" si="9"/>
        <v>0</v>
      </c>
      <c r="K37" s="49">
        <v>0.05</v>
      </c>
      <c r="L37" s="82">
        <f t="shared" si="4"/>
        <v>0</v>
      </c>
      <c r="M37" s="48">
        <f t="shared" si="10"/>
        <v>0</v>
      </c>
      <c r="N37" s="48">
        <f t="shared" si="11"/>
        <v>0</v>
      </c>
    </row>
    <row r="38" spans="1:14" ht="16.5" customHeight="1" x14ac:dyDescent="0.25">
      <c r="A38" s="40">
        <v>37</v>
      </c>
      <c r="B38" s="23" t="s">
        <v>70</v>
      </c>
      <c r="C38" s="14" t="s">
        <v>4</v>
      </c>
      <c r="D38" s="56">
        <v>210</v>
      </c>
      <c r="E38" s="41">
        <v>90</v>
      </c>
      <c r="F38" s="65">
        <f t="shared" si="0"/>
        <v>300</v>
      </c>
      <c r="G38" s="33"/>
      <c r="H38" s="48">
        <f t="shared" si="7"/>
        <v>0</v>
      </c>
      <c r="I38" s="48">
        <f t="shared" si="8"/>
        <v>0</v>
      </c>
      <c r="J38" s="48">
        <f t="shared" si="9"/>
        <v>0</v>
      </c>
      <c r="K38" s="49">
        <v>0.05</v>
      </c>
      <c r="L38" s="82">
        <f t="shared" si="4"/>
        <v>0</v>
      </c>
      <c r="M38" s="48">
        <f t="shared" si="10"/>
        <v>0</v>
      </c>
      <c r="N38" s="48">
        <f t="shared" si="11"/>
        <v>0</v>
      </c>
    </row>
    <row r="39" spans="1:14" ht="16.5" customHeight="1" x14ac:dyDescent="0.25">
      <c r="A39" s="40">
        <v>38</v>
      </c>
      <c r="B39" s="23" t="s">
        <v>71</v>
      </c>
      <c r="C39" s="14" t="s">
        <v>4</v>
      </c>
      <c r="D39" s="56">
        <v>210</v>
      </c>
      <c r="E39" s="41">
        <v>90</v>
      </c>
      <c r="F39" s="65">
        <f t="shared" si="0"/>
        <v>300</v>
      </c>
      <c r="G39" s="33"/>
      <c r="H39" s="48">
        <f t="shared" si="7"/>
        <v>0</v>
      </c>
      <c r="I39" s="48">
        <f t="shared" si="8"/>
        <v>0</v>
      </c>
      <c r="J39" s="48">
        <f t="shared" si="9"/>
        <v>0</v>
      </c>
      <c r="K39" s="49">
        <v>0.05</v>
      </c>
      <c r="L39" s="82">
        <f t="shared" si="4"/>
        <v>0</v>
      </c>
      <c r="M39" s="48">
        <f t="shared" si="10"/>
        <v>0</v>
      </c>
      <c r="N39" s="48">
        <f t="shared" si="11"/>
        <v>0</v>
      </c>
    </row>
    <row r="40" spans="1:14" ht="16.5" customHeight="1" x14ac:dyDescent="0.25">
      <c r="A40" s="40">
        <v>39</v>
      </c>
      <c r="B40" s="23" t="s">
        <v>72</v>
      </c>
      <c r="C40" s="14" t="s">
        <v>4</v>
      </c>
      <c r="D40" s="56">
        <v>210</v>
      </c>
      <c r="E40" s="41">
        <v>90</v>
      </c>
      <c r="F40" s="65">
        <f t="shared" si="0"/>
        <v>300</v>
      </c>
      <c r="G40" s="33"/>
      <c r="H40" s="48">
        <f t="shared" si="7"/>
        <v>0</v>
      </c>
      <c r="I40" s="48">
        <f t="shared" si="8"/>
        <v>0</v>
      </c>
      <c r="J40" s="48">
        <f t="shared" si="9"/>
        <v>0</v>
      </c>
      <c r="K40" s="49">
        <v>0.05</v>
      </c>
      <c r="L40" s="82">
        <f t="shared" si="4"/>
        <v>0</v>
      </c>
      <c r="M40" s="48">
        <f>D40*L40</f>
        <v>0</v>
      </c>
      <c r="N40" s="48">
        <f t="shared" si="11"/>
        <v>0</v>
      </c>
    </row>
    <row r="41" spans="1:14" ht="16.5" customHeight="1" x14ac:dyDescent="0.25">
      <c r="A41" s="40">
        <v>42</v>
      </c>
      <c r="B41" s="23" t="s">
        <v>75</v>
      </c>
      <c r="C41" s="14" t="s">
        <v>4</v>
      </c>
      <c r="D41" s="56">
        <v>70</v>
      </c>
      <c r="E41" s="41">
        <v>30</v>
      </c>
      <c r="F41" s="65">
        <f t="shared" si="0"/>
        <v>100</v>
      </c>
      <c r="G41" s="33"/>
      <c r="H41" s="48">
        <f t="shared" si="7"/>
        <v>0</v>
      </c>
      <c r="I41" s="48">
        <f t="shared" si="8"/>
        <v>0</v>
      </c>
      <c r="J41" s="48">
        <f t="shared" si="9"/>
        <v>0</v>
      </c>
      <c r="K41" s="49">
        <v>0.05</v>
      </c>
      <c r="L41" s="82">
        <f t="shared" si="4"/>
        <v>0</v>
      </c>
      <c r="M41" s="48">
        <f t="shared" si="10"/>
        <v>0</v>
      </c>
      <c r="N41" s="48">
        <f t="shared" si="11"/>
        <v>0</v>
      </c>
    </row>
    <row r="42" spans="1:14" ht="16.5" customHeight="1" x14ac:dyDescent="0.25">
      <c r="A42" s="40">
        <v>43</v>
      </c>
      <c r="B42" s="13" t="s">
        <v>76</v>
      </c>
      <c r="C42" s="14" t="s">
        <v>4</v>
      </c>
      <c r="D42" s="56">
        <v>70</v>
      </c>
      <c r="E42" s="41">
        <v>30</v>
      </c>
      <c r="F42" s="65">
        <f t="shared" si="0"/>
        <v>100</v>
      </c>
      <c r="G42" s="33"/>
      <c r="H42" s="48">
        <f t="shared" si="7"/>
        <v>0</v>
      </c>
      <c r="I42" s="48">
        <f t="shared" si="8"/>
        <v>0</v>
      </c>
      <c r="J42" s="48">
        <f t="shared" si="9"/>
        <v>0</v>
      </c>
      <c r="K42" s="49">
        <v>0.05</v>
      </c>
      <c r="L42" s="82">
        <f t="shared" si="4"/>
        <v>0</v>
      </c>
      <c r="M42" s="48">
        <f t="shared" si="10"/>
        <v>0</v>
      </c>
      <c r="N42" s="48">
        <f t="shared" si="11"/>
        <v>0</v>
      </c>
    </row>
    <row r="43" spans="1:14" ht="16.5" customHeight="1" x14ac:dyDescent="0.25">
      <c r="A43" s="40">
        <v>44</v>
      </c>
      <c r="B43" s="23" t="s">
        <v>77</v>
      </c>
      <c r="C43" s="14" t="s">
        <v>4</v>
      </c>
      <c r="D43" s="56">
        <v>210</v>
      </c>
      <c r="E43" s="41">
        <v>90</v>
      </c>
      <c r="F43" s="65">
        <f t="shared" si="0"/>
        <v>300</v>
      </c>
      <c r="G43" s="33"/>
      <c r="H43" s="48">
        <f t="shared" si="7"/>
        <v>0</v>
      </c>
      <c r="I43" s="48">
        <f t="shared" si="8"/>
        <v>0</v>
      </c>
      <c r="J43" s="48">
        <f t="shared" si="9"/>
        <v>0</v>
      </c>
      <c r="K43" s="49">
        <v>0.05</v>
      </c>
      <c r="L43" s="82">
        <f t="shared" si="4"/>
        <v>0</v>
      </c>
      <c r="M43" s="48">
        <f t="shared" si="10"/>
        <v>0</v>
      </c>
      <c r="N43" s="48">
        <f t="shared" si="11"/>
        <v>0</v>
      </c>
    </row>
    <row r="44" spans="1:14" ht="16.5" customHeight="1" x14ac:dyDescent="0.25">
      <c r="A44" s="40">
        <v>45</v>
      </c>
      <c r="B44" s="23" t="s">
        <v>78</v>
      </c>
      <c r="C44" s="14" t="s">
        <v>4</v>
      </c>
      <c r="D44" s="56">
        <v>35</v>
      </c>
      <c r="E44" s="41">
        <v>15</v>
      </c>
      <c r="F44" s="65">
        <f t="shared" si="0"/>
        <v>50</v>
      </c>
      <c r="G44" s="33"/>
      <c r="H44" s="48">
        <f t="shared" si="7"/>
        <v>0</v>
      </c>
      <c r="I44" s="48">
        <f t="shared" si="8"/>
        <v>0</v>
      </c>
      <c r="J44" s="48">
        <f t="shared" si="9"/>
        <v>0</v>
      </c>
      <c r="K44" s="49">
        <v>0.05</v>
      </c>
      <c r="L44" s="82">
        <f t="shared" si="4"/>
        <v>0</v>
      </c>
      <c r="M44" s="48">
        <f t="shared" si="10"/>
        <v>0</v>
      </c>
      <c r="N44" s="48">
        <f t="shared" si="11"/>
        <v>0</v>
      </c>
    </row>
    <row r="45" spans="1:14" ht="16.5" customHeight="1" x14ac:dyDescent="0.25">
      <c r="A45" s="40">
        <v>46</v>
      </c>
      <c r="B45" s="23" t="s">
        <v>79</v>
      </c>
      <c r="C45" s="14" t="s">
        <v>4</v>
      </c>
      <c r="D45" s="56">
        <v>21</v>
      </c>
      <c r="E45" s="41">
        <v>9</v>
      </c>
      <c r="F45" s="65">
        <f t="shared" si="0"/>
        <v>30</v>
      </c>
      <c r="G45" s="33"/>
      <c r="H45" s="48">
        <f t="shared" si="7"/>
        <v>0</v>
      </c>
      <c r="I45" s="48">
        <f t="shared" si="8"/>
        <v>0</v>
      </c>
      <c r="J45" s="48">
        <f t="shared" si="9"/>
        <v>0</v>
      </c>
      <c r="K45" s="49">
        <v>0.05</v>
      </c>
      <c r="L45" s="82">
        <f t="shared" si="4"/>
        <v>0</v>
      </c>
      <c r="M45" s="48">
        <f t="shared" si="10"/>
        <v>0</v>
      </c>
      <c r="N45" s="48">
        <f t="shared" si="11"/>
        <v>0</v>
      </c>
    </row>
    <row r="46" spans="1:14" ht="16.5" customHeight="1" x14ac:dyDescent="0.25">
      <c r="A46" s="40">
        <v>47</v>
      </c>
      <c r="B46" s="23" t="s">
        <v>80</v>
      </c>
      <c r="C46" s="14" t="s">
        <v>4</v>
      </c>
      <c r="D46" s="56">
        <v>210</v>
      </c>
      <c r="E46" s="41">
        <v>90</v>
      </c>
      <c r="F46" s="65">
        <f t="shared" si="0"/>
        <v>300</v>
      </c>
      <c r="G46" s="33"/>
      <c r="H46" s="48">
        <f t="shared" si="7"/>
        <v>0</v>
      </c>
      <c r="I46" s="48">
        <f t="shared" si="8"/>
        <v>0</v>
      </c>
      <c r="J46" s="48">
        <f t="shared" si="9"/>
        <v>0</v>
      </c>
      <c r="K46" s="49">
        <v>0.05</v>
      </c>
      <c r="L46" s="82">
        <f t="shared" si="4"/>
        <v>0</v>
      </c>
      <c r="M46" s="48">
        <f t="shared" si="10"/>
        <v>0</v>
      </c>
      <c r="N46" s="48">
        <f t="shared" si="11"/>
        <v>0</v>
      </c>
    </row>
    <row r="47" spans="1:14" ht="16.5" customHeight="1" x14ac:dyDescent="0.25">
      <c r="A47" s="40">
        <v>48</v>
      </c>
      <c r="B47" s="23" t="s">
        <v>81</v>
      </c>
      <c r="C47" s="14" t="s">
        <v>4</v>
      </c>
      <c r="D47" s="56">
        <v>210</v>
      </c>
      <c r="E47" s="41">
        <v>90</v>
      </c>
      <c r="F47" s="65">
        <f t="shared" si="0"/>
        <v>300</v>
      </c>
      <c r="G47" s="33"/>
      <c r="H47" s="48">
        <f t="shared" si="7"/>
        <v>0</v>
      </c>
      <c r="I47" s="48">
        <f t="shared" si="8"/>
        <v>0</v>
      </c>
      <c r="J47" s="48">
        <f t="shared" si="9"/>
        <v>0</v>
      </c>
      <c r="K47" s="49">
        <v>0.05</v>
      </c>
      <c r="L47" s="82">
        <f t="shared" si="4"/>
        <v>0</v>
      </c>
      <c r="M47" s="48">
        <f t="shared" si="10"/>
        <v>0</v>
      </c>
      <c r="N47" s="48">
        <f t="shared" si="11"/>
        <v>0</v>
      </c>
    </row>
    <row r="48" spans="1:14" ht="16.5" customHeight="1" x14ac:dyDescent="0.25">
      <c r="A48" s="40">
        <v>49</v>
      </c>
      <c r="B48" s="23" t="s">
        <v>82</v>
      </c>
      <c r="C48" s="14" t="s">
        <v>4</v>
      </c>
      <c r="D48" s="56">
        <v>210</v>
      </c>
      <c r="E48" s="41">
        <v>90</v>
      </c>
      <c r="F48" s="65">
        <f t="shared" si="0"/>
        <v>300</v>
      </c>
      <c r="G48" s="33"/>
      <c r="H48" s="48">
        <f t="shared" si="7"/>
        <v>0</v>
      </c>
      <c r="I48" s="48">
        <f t="shared" si="8"/>
        <v>0</v>
      </c>
      <c r="J48" s="48">
        <f t="shared" si="9"/>
        <v>0</v>
      </c>
      <c r="K48" s="49">
        <v>0.05</v>
      </c>
      <c r="L48" s="82">
        <f t="shared" si="4"/>
        <v>0</v>
      </c>
      <c r="M48" s="48">
        <f t="shared" si="10"/>
        <v>0</v>
      </c>
      <c r="N48" s="48">
        <f t="shared" si="11"/>
        <v>0</v>
      </c>
    </row>
    <row r="49" spans="1:14" ht="16.5" customHeight="1" x14ac:dyDescent="0.25">
      <c r="A49" s="40">
        <v>50</v>
      </c>
      <c r="B49" s="23" t="s">
        <v>83</v>
      </c>
      <c r="C49" s="14" t="s">
        <v>4</v>
      </c>
      <c r="D49" s="56">
        <v>210</v>
      </c>
      <c r="E49" s="41">
        <v>90</v>
      </c>
      <c r="F49" s="65">
        <f t="shared" si="0"/>
        <v>300</v>
      </c>
      <c r="G49" s="33"/>
      <c r="H49" s="48">
        <f>D49*G49</f>
        <v>0</v>
      </c>
      <c r="I49" s="48">
        <f>E49*G49</f>
        <v>0</v>
      </c>
      <c r="J49" s="48">
        <f>F49*G49</f>
        <v>0</v>
      </c>
      <c r="K49" s="49">
        <v>0.05</v>
      </c>
      <c r="L49" s="82">
        <f>G49*1.05</f>
        <v>0</v>
      </c>
      <c r="M49" s="48">
        <f>D49*L49</f>
        <v>0</v>
      </c>
      <c r="N49" s="48">
        <f>F49*L49</f>
        <v>0</v>
      </c>
    </row>
    <row r="50" spans="1:14" ht="16.5" customHeight="1" x14ac:dyDescent="0.25">
      <c r="A50" s="40">
        <v>51</v>
      </c>
      <c r="B50" s="23" t="s">
        <v>84</v>
      </c>
      <c r="C50" s="14" t="s">
        <v>4</v>
      </c>
      <c r="D50" s="56">
        <v>70</v>
      </c>
      <c r="E50" s="41">
        <v>30</v>
      </c>
      <c r="F50" s="65">
        <f t="shared" si="0"/>
        <v>100</v>
      </c>
      <c r="G50" s="33"/>
      <c r="H50" s="48">
        <f t="shared" si="7"/>
        <v>0</v>
      </c>
      <c r="I50" s="48">
        <f t="shared" si="8"/>
        <v>0</v>
      </c>
      <c r="J50" s="48">
        <f t="shared" si="9"/>
        <v>0</v>
      </c>
      <c r="K50" s="49">
        <v>0.05</v>
      </c>
      <c r="L50" s="82">
        <f t="shared" si="4"/>
        <v>0</v>
      </c>
      <c r="M50" s="48">
        <f t="shared" si="10"/>
        <v>0</v>
      </c>
      <c r="N50" s="48">
        <f>F50*L50</f>
        <v>0</v>
      </c>
    </row>
    <row r="51" spans="1:14" ht="16.5" customHeight="1" x14ac:dyDescent="0.25">
      <c r="A51" s="40">
        <v>52</v>
      </c>
      <c r="B51" s="13" t="s">
        <v>85</v>
      </c>
      <c r="C51" s="14" t="s">
        <v>4</v>
      </c>
      <c r="D51" s="56">
        <v>140</v>
      </c>
      <c r="E51" s="41">
        <v>60</v>
      </c>
      <c r="F51" s="65">
        <f t="shared" si="0"/>
        <v>200</v>
      </c>
      <c r="G51" s="33"/>
      <c r="H51" s="48">
        <f t="shared" si="7"/>
        <v>0</v>
      </c>
      <c r="I51" s="48">
        <f>E51*G51</f>
        <v>0</v>
      </c>
      <c r="J51" s="48">
        <f t="shared" si="9"/>
        <v>0</v>
      </c>
      <c r="K51" s="49">
        <v>0.05</v>
      </c>
      <c r="L51" s="82">
        <f t="shared" si="4"/>
        <v>0</v>
      </c>
      <c r="M51" s="48">
        <f t="shared" si="10"/>
        <v>0</v>
      </c>
      <c r="N51" s="48">
        <f t="shared" si="11"/>
        <v>0</v>
      </c>
    </row>
    <row r="52" spans="1:14" ht="16.5" customHeight="1" x14ac:dyDescent="0.3">
      <c r="A52" s="44" t="s">
        <v>13</v>
      </c>
      <c r="B52" s="45" t="s">
        <v>14</v>
      </c>
      <c r="C52" s="44" t="s">
        <v>13</v>
      </c>
      <c r="D52" s="28">
        <f>SUM(D8:D51)</f>
        <v>14441</v>
      </c>
      <c r="E52" s="46">
        <f>SUM(E8:E51)</f>
        <v>6189</v>
      </c>
      <c r="F52" s="81">
        <f>SUM(F8:F51)</f>
        <v>20630</v>
      </c>
      <c r="G52" s="35" t="s">
        <v>13</v>
      </c>
      <c r="H52" s="50">
        <f>SUM(H8:H51)</f>
        <v>0</v>
      </c>
      <c r="I52" s="50">
        <f>SUM(I8:I51)</f>
        <v>0</v>
      </c>
      <c r="J52" s="50">
        <f>SUM(J8:J51)</f>
        <v>0</v>
      </c>
      <c r="K52" s="44" t="s">
        <v>13</v>
      </c>
      <c r="L52" s="44" t="s">
        <v>13</v>
      </c>
      <c r="M52" s="50">
        <f>SUM(M8:M51)</f>
        <v>0</v>
      </c>
      <c r="N52" s="50">
        <f>SUM(N8:N51)</f>
        <v>0</v>
      </c>
    </row>
    <row r="53" spans="1:14" ht="16.5" customHeight="1" x14ac:dyDescent="0.25">
      <c r="A53" s="69"/>
      <c r="B53" s="70"/>
      <c r="C53" s="71"/>
      <c r="D53" s="72"/>
      <c r="E53" s="73"/>
      <c r="F53" s="74"/>
      <c r="G53" s="75"/>
      <c r="H53" s="75"/>
      <c r="I53" s="75"/>
      <c r="J53" s="75"/>
      <c r="K53" s="76"/>
      <c r="L53" s="77"/>
      <c r="M53" s="75"/>
      <c r="N53" s="75"/>
    </row>
    <row r="54" spans="1:14" ht="16.5" customHeight="1" x14ac:dyDescent="0.25">
      <c r="A54" s="69"/>
      <c r="B54" s="70"/>
      <c r="C54" s="71"/>
      <c r="D54" s="72"/>
      <c r="E54" s="73"/>
      <c r="F54" s="74"/>
      <c r="G54" s="78"/>
      <c r="H54" s="75"/>
      <c r="I54" s="75"/>
      <c r="J54" s="75"/>
      <c r="K54" s="76"/>
      <c r="L54" s="77"/>
      <c r="M54" s="75"/>
      <c r="N54" s="75"/>
    </row>
    <row r="55" spans="1:14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3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14" ht="21.75" x14ac:dyDescent="0.25"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ht="21.75" x14ac:dyDescent="0.3">
      <c r="A61" s="5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spans="1:14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x14ac:dyDescent="0.25">
      <c r="A64" s="3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ht="21.75" x14ac:dyDescent="0.25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21.75" x14ac:dyDescent="0.3">
      <c r="A66" s="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</sheetData>
  <sheetProtection algorithmName="SHA-512" hashValue="uk7Tc0lFpXgeyXW2kSElcoHudgpaizX1aQ2m3GvM/oz2gDYIl6OkRLyKagkPkw1jPUGjw7uYJbnnxa51yDr7ng==" saltValue="NXGA1CpmVtEqpMoRw45l+g==" spinCount="100000" sheet="1" objects="1" scenarios="1"/>
  <mergeCells count="18">
    <mergeCell ref="A5:A6"/>
    <mergeCell ref="B5:B6"/>
    <mergeCell ref="C5:C6"/>
    <mergeCell ref="H1:I1"/>
    <mergeCell ref="B2:F2"/>
    <mergeCell ref="F5:F6"/>
    <mergeCell ref="G5:G6"/>
    <mergeCell ref="H5:H6"/>
    <mergeCell ref="I5:I6"/>
    <mergeCell ref="D59:N59"/>
    <mergeCell ref="D60:N60"/>
    <mergeCell ref="D61:N61"/>
    <mergeCell ref="K5:K6"/>
    <mergeCell ref="L5:L6"/>
    <mergeCell ref="M5:M6"/>
    <mergeCell ref="N5:N6"/>
    <mergeCell ref="D5:E5"/>
    <mergeCell ref="J5:J6"/>
  </mergeCells>
  <pageMargins left="0.7" right="0.7" top="0.75" bottom="0.75" header="0.3" footer="0.3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E5A3D7D-AB36-48D2-B896-BA46BB113BD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Olsztyn</vt:lpstr>
      <vt:lpstr>Lidzbark Warmiński</vt:lpstr>
      <vt:lpstr>Lipowiec</vt:lpstr>
      <vt:lpstr>Ciechanów</vt:lpstr>
      <vt:lpstr>Przasnysz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2024-11-05T06:11:19Z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fe822a74-0b3a-4658-aa3a-cb77404e9090</vt:lpwstr>
  </property>
  <property fmtid="{D5CDD505-2E9C-101B-9397-08002B2CF9AE}" pid="3" name="bjSaver">
    <vt:lpwstr>2fbPeEWLVRHzYBE4L5uOF8bII9uIaFkO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10.100.65.38</vt:lpwstr>
  </property>
</Properties>
</file>