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BDACB717-AA4D-45E2-9130-6E9680283653}" xr6:coauthVersionLast="36" xr6:coauthVersionMax="36" xr10:uidLastSave="{00000000-0000-0000-0000-000000000000}"/>
  <bookViews>
    <workbookView xWindow="360" yWindow="60" windowWidth="11295" windowHeight="5580" activeTab="1" xr2:uid="{00000000-000D-0000-FFFF-FFFF00000000}"/>
  </bookViews>
  <sheets>
    <sheet name="formularz cenowy konserwy 2025" sheetId="2" r:id="rId1"/>
    <sheet name="tabelka ilości" sheetId="4" r:id="rId2"/>
  </sheets>
  <calcPr calcId="191029"/>
</workbook>
</file>

<file path=xl/calcChain.xml><?xml version="1.0" encoding="utf-8"?>
<calcChain xmlns="http://schemas.openxmlformats.org/spreadsheetml/2006/main">
  <c r="U50" i="4" l="1"/>
  <c r="U51" i="4" s="1"/>
  <c r="V50" i="4"/>
  <c r="V51" i="4" s="1"/>
  <c r="T50" i="4"/>
  <c r="T51" i="4" s="1"/>
  <c r="S50" i="4"/>
  <c r="S51" i="4" s="1"/>
  <c r="R50" i="4"/>
  <c r="R51" i="4" s="1"/>
  <c r="Q50" i="4"/>
  <c r="Q51" i="4" s="1"/>
  <c r="AB34" i="4"/>
  <c r="AB35" i="4" s="1"/>
  <c r="AA34" i="4"/>
  <c r="AA35" i="4" s="1"/>
  <c r="Z34" i="4"/>
  <c r="Z35" i="4" s="1"/>
  <c r="Y34" i="4"/>
  <c r="Y35" i="4" s="1"/>
  <c r="X34" i="4"/>
  <c r="X35" i="4" s="1"/>
  <c r="W34" i="4"/>
  <c r="W35" i="4" s="1"/>
  <c r="V34" i="4"/>
  <c r="V35" i="4" s="1"/>
  <c r="U34" i="4"/>
  <c r="U35" i="4" s="1"/>
  <c r="T34" i="4"/>
  <c r="T35" i="4" s="1"/>
  <c r="S34" i="4"/>
  <c r="S35" i="4" s="1"/>
  <c r="R34" i="4"/>
  <c r="R35" i="4" s="1"/>
  <c r="Q34" i="4"/>
  <c r="Q35" i="4" s="1"/>
  <c r="AB17" i="4"/>
  <c r="AB18" i="4" s="1"/>
  <c r="AA17" i="4"/>
  <c r="AA18" i="4" s="1"/>
  <c r="Z17" i="4"/>
  <c r="Z18" i="4" s="1"/>
  <c r="Y17" i="4"/>
  <c r="Y18" i="4" s="1"/>
  <c r="X17" i="4"/>
  <c r="X18" i="4" s="1"/>
  <c r="W17" i="4"/>
  <c r="W18" i="4" s="1"/>
  <c r="V17" i="4"/>
  <c r="V18" i="4" s="1"/>
  <c r="U17" i="4"/>
  <c r="U18" i="4" s="1"/>
  <c r="T17" i="4"/>
  <c r="T18" i="4" s="1"/>
  <c r="S17" i="4"/>
  <c r="S18" i="4" s="1"/>
  <c r="R17" i="4"/>
  <c r="R18" i="4" s="1"/>
  <c r="Q17" i="4"/>
  <c r="Q18" i="4" s="1"/>
  <c r="L12" i="2" l="1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11" i="2"/>
</calcChain>
</file>

<file path=xl/sharedStrings.xml><?xml version="1.0" encoding="utf-8"?>
<sst xmlns="http://schemas.openxmlformats.org/spreadsheetml/2006/main" count="177" uniqueCount="84">
  <si>
    <t>LP</t>
  </si>
  <si>
    <t>FORMULARZ CENOWY</t>
  </si>
  <si>
    <t>Jm</t>
  </si>
  <si>
    <t>Cena jedn. Netto (zł.)</t>
  </si>
  <si>
    <t>Wartość netto (zł.) (kol.  4 x kol. 5 )</t>
  </si>
  <si>
    <t>Wartość brutto (zł.) (kol.  6 + kol. 7 )</t>
  </si>
  <si>
    <t>Wartość podatku VAT</t>
  </si>
  <si>
    <t>kg</t>
  </si>
  <si>
    <t>Przedmiot zamówienia</t>
  </si>
  <si>
    <t>Boczek konserwowy 190g</t>
  </si>
  <si>
    <t>Boczek konserwowy 300g</t>
  </si>
  <si>
    <t>Byczki w oleju 125 g</t>
  </si>
  <si>
    <t>Byczki w sosie pomidorowym 125g</t>
  </si>
  <si>
    <t>Filet z makreli w oleju 125g</t>
  </si>
  <si>
    <t>Filet z makreli w oleju 170g</t>
  </si>
  <si>
    <t>Golonka wieprzowa 190g</t>
  </si>
  <si>
    <t>Golonka wieprzowa 300g</t>
  </si>
  <si>
    <t>Gulasz angielski 190 g</t>
  </si>
  <si>
    <t>Gulasz angielski 300 g</t>
  </si>
  <si>
    <t>Gulasz drobiowy konserwowy 190g</t>
  </si>
  <si>
    <t>Gulasz drobiowy konserwowy 300g</t>
  </si>
  <si>
    <t>Mielonka wieprzowa 190g</t>
  </si>
  <si>
    <t>Mielonka wieprzowa 300g</t>
  </si>
  <si>
    <t>Pasztet  wieprzowy 130g</t>
  </si>
  <si>
    <t>Pasztet z indyka 130g</t>
  </si>
  <si>
    <t>Sardynka w oleju 125g</t>
  </si>
  <si>
    <t>Sardynki w sosie pomidorowym 125g</t>
  </si>
  <si>
    <t>Szprot w sosie pomidorowym 125g</t>
  </si>
  <si>
    <t>Szynka drobiowa konserwowa 190g</t>
  </si>
  <si>
    <t>Szynka drobiowa konserwowa 300g</t>
  </si>
  <si>
    <t>Szynka konserwowa 190 g</t>
  </si>
  <si>
    <t>Szynka konserwowa 300 g</t>
  </si>
  <si>
    <t>Tuńczyk w oleju 170g</t>
  </si>
  <si>
    <t>Wątróbki z dorsza po węgiersku 115g</t>
  </si>
  <si>
    <t>Wątróbka z dorsza w tłuszczu wlasnym 115g</t>
  </si>
  <si>
    <t>Wieprzowina w sosie własnym 190 g</t>
  </si>
  <si>
    <t>Wieprzowina w sosie własnym 300 g</t>
  </si>
  <si>
    <t>Wołowina w sosie własnym 190 g</t>
  </si>
  <si>
    <t>Wołowina w sosie własnym 300g</t>
  </si>
  <si>
    <t xml:space="preserve">GZ. ZEGRZE , GZ.KAZUŃ,    </t>
  </si>
  <si>
    <r>
      <t xml:space="preserve">NA ZAKUP I DOSTAWĘ </t>
    </r>
    <r>
      <rPr>
        <b/>
        <i/>
        <sz val="12"/>
        <color theme="1"/>
        <rFont val="Arial"/>
        <family val="2"/>
        <charset val="238"/>
      </rPr>
      <t>KONSERW MIĘSNYCH I RYBNYCH</t>
    </r>
  </si>
  <si>
    <t>Stawka podatku VAT</t>
  </si>
  <si>
    <t>Ilość w zamówieniu w ramach opcji 200%</t>
  </si>
  <si>
    <t>Ilość w zamówieniu podstawowym</t>
  </si>
  <si>
    <t>Wartość netto (zł.) (kol.  5 x kol. 10 )</t>
  </si>
  <si>
    <t>Wartość brutto (zł.) (kol.  11 + kol. 12 )</t>
  </si>
  <si>
    <t xml:space="preserve">Załącznik    nr  2     </t>
  </si>
  <si>
    <t>SZCZEGÓŁOWY   WYKAZ   ODBIORCÓW   ORAZ   ILOŚCI    DOSTARCZANYCH     PRODUKTÓW</t>
  </si>
  <si>
    <t>MAGAZYNY      ŻYWNOŚCIOWE      26   WOG</t>
  </si>
  <si>
    <t>ILOŚCI DOSTARCZANYCH PRODUKTÓW</t>
  </si>
  <si>
    <t>GRUPA ZABEZPIECZENIA</t>
  </si>
  <si>
    <t>NR. FAX-u              (wojskowa linia)</t>
  </si>
  <si>
    <t>ADRES DOSTAWY                           (magazyn żywnościowy)</t>
  </si>
  <si>
    <t>SŁUŻBA ŻYWNOŚCIOWA / GR.ZABEZPIECZENIA                   ( nr. Tel.)</t>
  </si>
  <si>
    <t>GZ. ZEGRZE</t>
  </si>
  <si>
    <t>261-883-358</t>
  </si>
  <si>
    <t xml:space="preserve">         05-131 ZEGRZE         </t>
  </si>
  <si>
    <t>261-883-628</t>
  </si>
  <si>
    <t>ul. Juzistek 2</t>
  </si>
  <si>
    <t>GZ.KAZUŃ</t>
  </si>
  <si>
    <t>05-154 KAZUŃ NOWY</t>
  </si>
  <si>
    <t>ul. Wojska Polskiego 1</t>
  </si>
  <si>
    <t>261-861-190</t>
  </si>
  <si>
    <t>ILOŚĆ   W   ZAMÓWIENIU   PODSTAWOWYM</t>
  </si>
  <si>
    <t>ILOŚĆ   W   ZAMÓWIENIU   OPCJONALNYM</t>
  </si>
  <si>
    <t>KONSERW MIĘSNYCH ORAZ RYBNYCH</t>
  </si>
  <si>
    <t>Byczki w oleju 125g</t>
  </si>
  <si>
    <t>Byczki w sosie pomidorowym 125 g</t>
  </si>
  <si>
    <t>Filet z makreli w oleju 125 g</t>
  </si>
  <si>
    <t>Filet z makreli w oleju 170 g</t>
  </si>
  <si>
    <t>Golonka wieprzowa 190 g</t>
  </si>
  <si>
    <t>Pasztet wieprzowy 130g</t>
  </si>
  <si>
    <t>Sardynki wsosie pomidorowym 125 g</t>
  </si>
  <si>
    <t>Szprot w  sosie pomidorowym 125 g</t>
  </si>
  <si>
    <t>Tuńczyk w oleju 170 g</t>
  </si>
  <si>
    <t>Wątróbka z dorsza w tłuszczu własnym 115 g</t>
  </si>
  <si>
    <t>Wieprzowina w sosie własnym 190g</t>
  </si>
  <si>
    <t>Wieprzowina w sosie własnym 300g</t>
  </si>
  <si>
    <t>Wołowina w sosie własnym 190g</t>
  </si>
  <si>
    <t>Szynka dropbiowa konserwowa 300g</t>
  </si>
  <si>
    <t>Wątróbka z dorsza po węgiersku 115 g</t>
  </si>
  <si>
    <t>CZĘŚĆ 2</t>
  </si>
  <si>
    <t>261-883-358    /    a.piotrowski@ron.mil.pl</t>
  </si>
  <si>
    <t xml:space="preserve">261-861-100      /    a.borowska@ron.mil.pl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</si>
</sst>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zł&quot;* #,##0.00_);_(&quot;zł&quot;* \(#,##0.00\);_(&quot;zł&quot;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3" fillId="0" borderId="1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2" fillId="0" borderId="11" xfId="0" applyNumberFormat="1" applyFont="1" applyBorder="1"/>
    <xf numFmtId="164" fontId="2" fillId="0" borderId="10" xfId="0" applyNumberFormat="1" applyFont="1" applyBorder="1"/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/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/>
    <xf numFmtId="0" fontId="5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180" wrapText="1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textRotation="180" wrapText="1"/>
    </xf>
    <xf numFmtId="0" fontId="3" fillId="0" borderId="8" xfId="0" applyFont="1" applyBorder="1" applyAlignment="1">
      <alignment horizontal="center" vertical="center" textRotation="180" wrapText="1"/>
    </xf>
    <xf numFmtId="0" fontId="7" fillId="0" borderId="20" xfId="0" applyFont="1" applyBorder="1"/>
    <xf numFmtId="0" fontId="5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40</xdr:row>
      <xdr:rowOff>0</xdr:rowOff>
    </xdr:from>
    <xdr:to>
      <xdr:col>12</xdr:col>
      <xdr:colOff>0</xdr:colOff>
      <xdr:row>41</xdr:row>
      <xdr:rowOff>0</xdr:rowOff>
    </xdr:to>
    <xdr:cxnSp macro="">
      <xdr:nvCxnSpPr>
        <xdr:cNvPr id="8" name="Łącznik prosty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305675" y="16392525"/>
          <a:ext cx="962025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3"/>
  <sheetViews>
    <sheetView workbookViewId="0">
      <selection activeCell="G56" sqref="G56"/>
    </sheetView>
  </sheetViews>
  <sheetFormatPr defaultColWidth="9.140625" defaultRowHeight="12" x14ac:dyDescent="0.2"/>
  <cols>
    <col min="1" max="1" width="1.42578125" style="1" customWidth="1"/>
    <col min="2" max="2" width="4.140625" style="1" customWidth="1"/>
    <col min="3" max="3" width="9.140625" style="1"/>
    <col min="4" max="4" width="18.7109375" style="1" customWidth="1"/>
    <col min="5" max="5" width="9.42578125" style="1" customWidth="1"/>
    <col min="6" max="6" width="13.42578125" style="1" customWidth="1"/>
    <col min="7" max="7" width="12.42578125" style="1" customWidth="1"/>
    <col min="8" max="8" width="15.7109375" style="1" customWidth="1"/>
    <col min="9" max="9" width="11.28515625" style="1" customWidth="1"/>
    <col min="10" max="10" width="9.85546875" style="1" customWidth="1"/>
    <col min="11" max="11" width="13.85546875" style="1" customWidth="1"/>
    <col min="12" max="12" width="13.28515625" style="1" customWidth="1"/>
    <col min="13" max="13" width="11.42578125" style="1" customWidth="1"/>
    <col min="14" max="14" width="11.85546875" style="1" customWidth="1"/>
    <col min="15" max="15" width="13.140625" style="1" customWidth="1"/>
    <col min="16" max="16384" width="9.140625" style="1"/>
  </cols>
  <sheetData>
    <row r="1" spans="2:15" s="4" customFormat="1" ht="15" x14ac:dyDescent="0.25"/>
    <row r="2" spans="2:15" s="7" customFormat="1" ht="15.75" x14ac:dyDescent="0.25">
      <c r="D2" s="46" t="s">
        <v>1</v>
      </c>
      <c r="E2" s="46"/>
      <c r="F2" s="46"/>
      <c r="G2" s="46"/>
      <c r="H2" s="46"/>
      <c r="I2" s="46"/>
      <c r="J2" s="46"/>
      <c r="K2" s="46"/>
    </row>
    <row r="3" spans="2:15" s="7" customFormat="1" ht="15.75" x14ac:dyDescent="0.25">
      <c r="D3" s="8"/>
      <c r="E3" s="8"/>
      <c r="F3" s="8"/>
      <c r="G3" s="23"/>
      <c r="H3" s="8"/>
      <c r="I3" s="8"/>
      <c r="J3" s="20"/>
      <c r="K3" s="8"/>
    </row>
    <row r="4" spans="2:15" s="7" customFormat="1" ht="15.75" x14ac:dyDescent="0.25">
      <c r="D4" s="46" t="s">
        <v>40</v>
      </c>
      <c r="E4" s="46"/>
      <c r="F4" s="46"/>
      <c r="G4" s="46"/>
      <c r="H4" s="46"/>
      <c r="I4" s="46"/>
      <c r="J4" s="46"/>
      <c r="K4" s="46"/>
    </row>
    <row r="5" spans="2:15" s="7" customFormat="1" ht="15.75" x14ac:dyDescent="0.25">
      <c r="D5" s="8"/>
      <c r="E5" s="8"/>
      <c r="F5" s="8"/>
      <c r="G5" s="35" t="s">
        <v>81</v>
      </c>
      <c r="H5" s="8"/>
      <c r="I5" s="8"/>
      <c r="J5" s="20"/>
      <c r="K5" s="8"/>
    </row>
    <row r="6" spans="2:15" s="7" customFormat="1" ht="15.75" x14ac:dyDescent="0.25">
      <c r="D6" s="46" t="s">
        <v>39</v>
      </c>
      <c r="E6" s="46"/>
      <c r="F6" s="46"/>
      <c r="G6" s="46"/>
      <c r="H6" s="46"/>
      <c r="I6" s="46"/>
      <c r="J6" s="46"/>
      <c r="K6" s="46"/>
    </row>
    <row r="7" spans="2:15" ht="12.75" thickBot="1" x14ac:dyDescent="0.25">
      <c r="D7" s="2"/>
      <c r="E7" s="2"/>
      <c r="F7" s="2"/>
      <c r="G7" s="2"/>
      <c r="H7" s="2"/>
      <c r="I7" s="2"/>
      <c r="J7" s="2"/>
      <c r="K7" s="2"/>
    </row>
    <row r="8" spans="2:15" s="5" customFormat="1" ht="15" customHeight="1" x14ac:dyDescent="0.25">
      <c r="B8" s="50" t="s">
        <v>0</v>
      </c>
      <c r="C8" s="52" t="s">
        <v>8</v>
      </c>
      <c r="D8" s="53"/>
      <c r="E8" s="50" t="s">
        <v>2</v>
      </c>
      <c r="F8" s="36" t="s">
        <v>43</v>
      </c>
      <c r="G8" s="36" t="s">
        <v>3</v>
      </c>
      <c r="H8" s="36" t="s">
        <v>4</v>
      </c>
      <c r="I8" s="36" t="s">
        <v>6</v>
      </c>
      <c r="J8" s="36" t="s">
        <v>41</v>
      </c>
      <c r="K8" s="36" t="s">
        <v>5</v>
      </c>
      <c r="L8" s="36" t="s">
        <v>42</v>
      </c>
      <c r="M8" s="36" t="s">
        <v>44</v>
      </c>
      <c r="N8" s="36" t="s">
        <v>6</v>
      </c>
      <c r="O8" s="36" t="s">
        <v>45</v>
      </c>
    </row>
    <row r="9" spans="2:15" s="5" customFormat="1" ht="51" customHeight="1" thickBot="1" x14ac:dyDescent="0.3">
      <c r="B9" s="51"/>
      <c r="C9" s="54"/>
      <c r="D9" s="55"/>
      <c r="E9" s="51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2:15" s="3" customFormat="1" ht="23.25" customHeight="1" thickBot="1" x14ac:dyDescent="0.3">
      <c r="B10" s="6">
        <v>1</v>
      </c>
      <c r="C10" s="44">
        <v>2</v>
      </c>
      <c r="D10" s="45"/>
      <c r="E10" s="6">
        <v>3</v>
      </c>
      <c r="F10" s="6">
        <v>4</v>
      </c>
      <c r="G10" s="6">
        <v>5</v>
      </c>
      <c r="H10" s="6">
        <v>6</v>
      </c>
      <c r="I10" s="6">
        <v>7</v>
      </c>
      <c r="J10" s="6">
        <v>8</v>
      </c>
      <c r="K10" s="6">
        <v>9</v>
      </c>
      <c r="L10" s="6">
        <v>10</v>
      </c>
      <c r="M10" s="6">
        <v>11</v>
      </c>
      <c r="N10" s="6">
        <v>12</v>
      </c>
      <c r="O10" s="21">
        <v>13</v>
      </c>
    </row>
    <row r="11" spans="2:15" ht="34.5" customHeight="1" thickBot="1" x14ac:dyDescent="0.25">
      <c r="B11" s="9">
        <v>1</v>
      </c>
      <c r="C11" s="40" t="s">
        <v>9</v>
      </c>
      <c r="D11" s="41"/>
      <c r="E11" s="9" t="s">
        <v>7</v>
      </c>
      <c r="F11" s="14">
        <v>500</v>
      </c>
      <c r="G11" s="11"/>
      <c r="H11" s="15"/>
      <c r="I11" s="15"/>
      <c r="J11" s="15"/>
      <c r="K11" s="15"/>
      <c r="L11" s="10">
        <f>SUM(F11*2)</f>
        <v>1000</v>
      </c>
      <c r="M11" s="11"/>
      <c r="N11" s="11"/>
      <c r="O11" s="11"/>
    </row>
    <row r="12" spans="2:15" ht="34.5" customHeight="1" thickBot="1" x14ac:dyDescent="0.25">
      <c r="B12" s="9">
        <v>2</v>
      </c>
      <c r="C12" s="40" t="s">
        <v>10</v>
      </c>
      <c r="D12" s="41"/>
      <c r="E12" s="17" t="s">
        <v>7</v>
      </c>
      <c r="F12" s="14">
        <v>500</v>
      </c>
      <c r="G12" s="19"/>
      <c r="H12" s="15"/>
      <c r="I12" s="15"/>
      <c r="J12" s="15"/>
      <c r="K12" s="15"/>
      <c r="L12" s="10">
        <f t="shared" ref="L12:L40" si="0">SUM(F12*2)</f>
        <v>1000</v>
      </c>
      <c r="M12" s="11"/>
      <c r="N12" s="11"/>
      <c r="O12" s="11"/>
    </row>
    <row r="13" spans="2:15" ht="34.5" customHeight="1" thickBot="1" x14ac:dyDescent="0.25">
      <c r="B13" s="9">
        <v>3</v>
      </c>
      <c r="C13" s="40" t="s">
        <v>11</v>
      </c>
      <c r="D13" s="41"/>
      <c r="E13" s="9" t="s">
        <v>7</v>
      </c>
      <c r="F13" s="14">
        <v>500</v>
      </c>
      <c r="G13" s="11"/>
      <c r="H13" s="15"/>
      <c r="I13" s="15"/>
      <c r="J13" s="15"/>
      <c r="K13" s="15"/>
      <c r="L13" s="10">
        <f t="shared" si="0"/>
        <v>1000</v>
      </c>
      <c r="M13" s="11"/>
      <c r="N13" s="11"/>
      <c r="O13" s="11"/>
    </row>
    <row r="14" spans="2:15" ht="34.5" customHeight="1" thickBot="1" x14ac:dyDescent="0.25">
      <c r="B14" s="9">
        <v>4</v>
      </c>
      <c r="C14" s="42" t="s">
        <v>12</v>
      </c>
      <c r="D14" s="43"/>
      <c r="E14" s="9" t="s">
        <v>7</v>
      </c>
      <c r="F14" s="14">
        <v>500</v>
      </c>
      <c r="G14" s="11"/>
      <c r="H14" s="15"/>
      <c r="I14" s="15"/>
      <c r="J14" s="15"/>
      <c r="K14" s="15"/>
      <c r="L14" s="10">
        <f t="shared" si="0"/>
        <v>1000</v>
      </c>
      <c r="M14" s="11"/>
      <c r="N14" s="11"/>
      <c r="O14" s="11"/>
    </row>
    <row r="15" spans="2:15" ht="34.5" customHeight="1" thickBot="1" x14ac:dyDescent="0.25">
      <c r="B15" s="9">
        <v>5</v>
      </c>
      <c r="C15" s="38" t="s">
        <v>13</v>
      </c>
      <c r="D15" s="39"/>
      <c r="E15" s="9" t="s">
        <v>7</v>
      </c>
      <c r="F15" s="10">
        <v>1000</v>
      </c>
      <c r="G15" s="11"/>
      <c r="H15" s="15"/>
      <c r="I15" s="15"/>
      <c r="J15" s="15"/>
      <c r="K15" s="15"/>
      <c r="L15" s="10">
        <f t="shared" si="0"/>
        <v>2000</v>
      </c>
      <c r="M15" s="11"/>
      <c r="N15" s="11"/>
      <c r="O15" s="11"/>
    </row>
    <row r="16" spans="2:15" ht="34.5" customHeight="1" thickBot="1" x14ac:dyDescent="0.25">
      <c r="B16" s="9">
        <v>6</v>
      </c>
      <c r="C16" s="38" t="s">
        <v>14</v>
      </c>
      <c r="D16" s="39"/>
      <c r="E16" s="9" t="s">
        <v>7</v>
      </c>
      <c r="F16" s="13">
        <v>500</v>
      </c>
      <c r="G16" s="11"/>
      <c r="H16" s="15"/>
      <c r="I16" s="15"/>
      <c r="J16" s="15"/>
      <c r="K16" s="15"/>
      <c r="L16" s="10">
        <f t="shared" si="0"/>
        <v>1000</v>
      </c>
      <c r="M16" s="11"/>
      <c r="N16" s="11"/>
      <c r="O16" s="11"/>
    </row>
    <row r="17" spans="2:15" ht="34.5" customHeight="1" thickBot="1" x14ac:dyDescent="0.25">
      <c r="B17" s="9">
        <v>7</v>
      </c>
      <c r="C17" s="40" t="s">
        <v>15</v>
      </c>
      <c r="D17" s="41"/>
      <c r="E17" s="9" t="s">
        <v>7</v>
      </c>
      <c r="F17" s="10">
        <v>500</v>
      </c>
      <c r="G17" s="11"/>
      <c r="H17" s="15"/>
      <c r="I17" s="15"/>
      <c r="J17" s="15"/>
      <c r="K17" s="15"/>
      <c r="L17" s="10">
        <f t="shared" si="0"/>
        <v>1000</v>
      </c>
      <c r="M17" s="11"/>
      <c r="N17" s="11"/>
      <c r="O17" s="11"/>
    </row>
    <row r="18" spans="2:15" ht="34.5" customHeight="1" thickBot="1" x14ac:dyDescent="0.25">
      <c r="B18" s="9">
        <v>8</v>
      </c>
      <c r="C18" s="40" t="s">
        <v>16</v>
      </c>
      <c r="D18" s="41"/>
      <c r="E18" s="9" t="s">
        <v>7</v>
      </c>
      <c r="F18" s="10">
        <v>1000</v>
      </c>
      <c r="G18" s="11"/>
      <c r="H18" s="15"/>
      <c r="I18" s="15"/>
      <c r="J18" s="15"/>
      <c r="K18" s="15"/>
      <c r="L18" s="10">
        <f t="shared" si="0"/>
        <v>2000</v>
      </c>
      <c r="M18" s="11"/>
      <c r="N18" s="11"/>
      <c r="O18" s="11"/>
    </row>
    <row r="19" spans="2:15" ht="34.5" customHeight="1" thickBot="1" x14ac:dyDescent="0.25">
      <c r="B19" s="9">
        <v>9</v>
      </c>
      <c r="C19" s="38" t="s">
        <v>17</v>
      </c>
      <c r="D19" s="39"/>
      <c r="E19" s="9" t="s">
        <v>7</v>
      </c>
      <c r="F19" s="10">
        <v>500</v>
      </c>
      <c r="G19" s="11"/>
      <c r="H19" s="15"/>
      <c r="I19" s="15"/>
      <c r="J19" s="15"/>
      <c r="K19" s="15"/>
      <c r="L19" s="10">
        <f t="shared" si="0"/>
        <v>1000</v>
      </c>
      <c r="M19" s="11"/>
      <c r="N19" s="11"/>
      <c r="O19" s="11"/>
    </row>
    <row r="20" spans="2:15" ht="34.5" customHeight="1" thickBot="1" x14ac:dyDescent="0.25">
      <c r="B20" s="9">
        <v>10</v>
      </c>
      <c r="C20" s="38" t="s">
        <v>18</v>
      </c>
      <c r="D20" s="39"/>
      <c r="E20" s="18" t="s">
        <v>7</v>
      </c>
      <c r="F20" s="10">
        <v>500</v>
      </c>
      <c r="G20" s="11"/>
      <c r="H20" s="15"/>
      <c r="I20" s="15"/>
      <c r="J20" s="15"/>
      <c r="K20" s="15"/>
      <c r="L20" s="10">
        <f t="shared" si="0"/>
        <v>1000</v>
      </c>
      <c r="M20" s="11"/>
      <c r="N20" s="11"/>
      <c r="O20" s="11"/>
    </row>
    <row r="21" spans="2:15" ht="34.5" customHeight="1" thickBot="1" x14ac:dyDescent="0.25">
      <c r="B21" s="9">
        <v>11</v>
      </c>
      <c r="C21" s="38" t="s">
        <v>19</v>
      </c>
      <c r="D21" s="39"/>
      <c r="E21" s="18" t="s">
        <v>7</v>
      </c>
      <c r="F21" s="10">
        <v>500</v>
      </c>
      <c r="G21" s="11"/>
      <c r="H21" s="15"/>
      <c r="I21" s="15"/>
      <c r="J21" s="15"/>
      <c r="K21" s="15"/>
      <c r="L21" s="10">
        <f t="shared" si="0"/>
        <v>1000</v>
      </c>
      <c r="M21" s="11"/>
      <c r="N21" s="11"/>
      <c r="O21" s="11"/>
    </row>
    <row r="22" spans="2:15" ht="34.5" customHeight="1" thickBot="1" x14ac:dyDescent="0.25">
      <c r="B22" s="9">
        <v>12</v>
      </c>
      <c r="C22" s="42" t="s">
        <v>20</v>
      </c>
      <c r="D22" s="43"/>
      <c r="E22" s="9" t="s">
        <v>7</v>
      </c>
      <c r="F22" s="10">
        <v>1000</v>
      </c>
      <c r="G22" s="11"/>
      <c r="H22" s="15"/>
      <c r="I22" s="15"/>
      <c r="J22" s="15"/>
      <c r="K22" s="15"/>
      <c r="L22" s="10">
        <f t="shared" si="0"/>
        <v>2000</v>
      </c>
      <c r="M22" s="11"/>
      <c r="N22" s="11"/>
      <c r="O22" s="11"/>
    </row>
    <row r="23" spans="2:15" ht="34.5" customHeight="1" thickBot="1" x14ac:dyDescent="0.25">
      <c r="B23" s="9">
        <v>13</v>
      </c>
      <c r="C23" s="40" t="s">
        <v>21</v>
      </c>
      <c r="D23" s="41"/>
      <c r="E23" s="9" t="s">
        <v>7</v>
      </c>
      <c r="F23" s="12">
        <v>1000</v>
      </c>
      <c r="G23" s="11"/>
      <c r="H23" s="15"/>
      <c r="I23" s="15"/>
      <c r="J23" s="15"/>
      <c r="K23" s="15"/>
      <c r="L23" s="10">
        <f t="shared" si="0"/>
        <v>2000</v>
      </c>
      <c r="M23" s="11"/>
      <c r="N23" s="11"/>
      <c r="O23" s="11"/>
    </row>
    <row r="24" spans="2:15" ht="34.5" customHeight="1" thickBot="1" x14ac:dyDescent="0.25">
      <c r="B24" s="9">
        <v>14</v>
      </c>
      <c r="C24" s="40" t="s">
        <v>22</v>
      </c>
      <c r="D24" s="41"/>
      <c r="E24" s="9" t="s">
        <v>7</v>
      </c>
      <c r="F24" s="12">
        <v>500</v>
      </c>
      <c r="G24" s="11"/>
      <c r="H24" s="15"/>
      <c r="I24" s="15"/>
      <c r="J24" s="15"/>
      <c r="K24" s="15"/>
      <c r="L24" s="10">
        <f t="shared" si="0"/>
        <v>1000</v>
      </c>
      <c r="M24" s="11"/>
      <c r="N24" s="11"/>
      <c r="O24" s="11"/>
    </row>
    <row r="25" spans="2:15" ht="34.5" customHeight="1" thickBot="1" x14ac:dyDescent="0.25">
      <c r="B25" s="9">
        <v>15</v>
      </c>
      <c r="C25" s="40" t="s">
        <v>23</v>
      </c>
      <c r="D25" s="41"/>
      <c r="E25" s="9" t="s">
        <v>7</v>
      </c>
      <c r="F25" s="10">
        <v>1000</v>
      </c>
      <c r="G25" s="11"/>
      <c r="H25" s="15"/>
      <c r="I25" s="15"/>
      <c r="J25" s="15"/>
      <c r="K25" s="15"/>
      <c r="L25" s="10">
        <f t="shared" si="0"/>
        <v>2000</v>
      </c>
      <c r="M25" s="11"/>
      <c r="N25" s="11"/>
      <c r="O25" s="11"/>
    </row>
    <row r="26" spans="2:15" ht="34.5" customHeight="1" thickBot="1" x14ac:dyDescent="0.25">
      <c r="B26" s="9">
        <v>16</v>
      </c>
      <c r="C26" s="38" t="s">
        <v>24</v>
      </c>
      <c r="D26" s="39"/>
      <c r="E26" s="9" t="s">
        <v>7</v>
      </c>
      <c r="F26" s="13">
        <v>1000</v>
      </c>
      <c r="G26" s="11"/>
      <c r="H26" s="15"/>
      <c r="I26" s="15"/>
      <c r="J26" s="15"/>
      <c r="K26" s="15"/>
      <c r="L26" s="10">
        <f t="shared" si="0"/>
        <v>2000</v>
      </c>
      <c r="M26" s="11"/>
      <c r="N26" s="11"/>
      <c r="O26" s="11"/>
    </row>
    <row r="27" spans="2:15" ht="34.5" customHeight="1" thickBot="1" x14ac:dyDescent="0.25">
      <c r="B27" s="9">
        <v>17</v>
      </c>
      <c r="C27" s="40" t="s">
        <v>25</v>
      </c>
      <c r="D27" s="41"/>
      <c r="E27" s="9" t="s">
        <v>7</v>
      </c>
      <c r="F27" s="10">
        <v>1000</v>
      </c>
      <c r="G27" s="11"/>
      <c r="H27" s="15"/>
      <c r="I27" s="15"/>
      <c r="J27" s="15"/>
      <c r="K27" s="15"/>
      <c r="L27" s="10">
        <f t="shared" si="0"/>
        <v>2000</v>
      </c>
      <c r="M27" s="11"/>
      <c r="N27" s="11"/>
      <c r="O27" s="11"/>
    </row>
    <row r="28" spans="2:15" ht="34.5" customHeight="1" thickBot="1" x14ac:dyDescent="0.25">
      <c r="B28" s="9">
        <v>18</v>
      </c>
      <c r="C28" s="38" t="s">
        <v>26</v>
      </c>
      <c r="D28" s="39"/>
      <c r="E28" s="9" t="s">
        <v>7</v>
      </c>
      <c r="F28" s="10">
        <v>500</v>
      </c>
      <c r="G28" s="11"/>
      <c r="H28" s="15"/>
      <c r="I28" s="15"/>
      <c r="J28" s="15"/>
      <c r="K28" s="15"/>
      <c r="L28" s="10">
        <f t="shared" si="0"/>
        <v>1000</v>
      </c>
      <c r="M28" s="11"/>
      <c r="N28" s="11"/>
      <c r="O28" s="11"/>
    </row>
    <row r="29" spans="2:15" ht="34.5" customHeight="1" thickBot="1" x14ac:dyDescent="0.25">
      <c r="B29" s="9">
        <v>19</v>
      </c>
      <c r="C29" s="38" t="s">
        <v>27</v>
      </c>
      <c r="D29" s="39"/>
      <c r="E29" s="9" t="s">
        <v>7</v>
      </c>
      <c r="F29" s="10">
        <v>500</v>
      </c>
      <c r="G29" s="11"/>
      <c r="H29" s="15"/>
      <c r="I29" s="15"/>
      <c r="J29" s="15"/>
      <c r="K29" s="15"/>
      <c r="L29" s="10">
        <f t="shared" si="0"/>
        <v>1000</v>
      </c>
      <c r="M29" s="11"/>
      <c r="N29" s="11"/>
      <c r="O29" s="11"/>
    </row>
    <row r="30" spans="2:15" ht="34.5" customHeight="1" thickBot="1" x14ac:dyDescent="0.25">
      <c r="B30" s="9">
        <v>20</v>
      </c>
      <c r="C30" s="42" t="s">
        <v>28</v>
      </c>
      <c r="D30" s="43"/>
      <c r="E30" s="9" t="s">
        <v>7</v>
      </c>
      <c r="F30" s="10">
        <v>1000</v>
      </c>
      <c r="G30" s="11"/>
      <c r="H30" s="15"/>
      <c r="I30" s="15"/>
      <c r="J30" s="15"/>
      <c r="K30" s="15"/>
      <c r="L30" s="10">
        <f t="shared" si="0"/>
        <v>2000</v>
      </c>
      <c r="M30" s="11"/>
      <c r="N30" s="11"/>
      <c r="O30" s="11"/>
    </row>
    <row r="31" spans="2:15" ht="34.5" customHeight="1" thickBot="1" x14ac:dyDescent="0.25">
      <c r="B31" s="9">
        <v>21</v>
      </c>
      <c r="C31" s="42" t="s">
        <v>29</v>
      </c>
      <c r="D31" s="43"/>
      <c r="E31" s="9" t="s">
        <v>7</v>
      </c>
      <c r="F31" s="10">
        <v>1000</v>
      </c>
      <c r="G31" s="11"/>
      <c r="H31" s="15"/>
      <c r="I31" s="15"/>
      <c r="J31" s="15"/>
      <c r="K31" s="15"/>
      <c r="L31" s="10">
        <f t="shared" si="0"/>
        <v>2000</v>
      </c>
      <c r="M31" s="11"/>
      <c r="N31" s="11"/>
      <c r="O31" s="11"/>
    </row>
    <row r="32" spans="2:15" ht="34.5" customHeight="1" thickBot="1" x14ac:dyDescent="0.25">
      <c r="B32" s="9">
        <v>22</v>
      </c>
      <c r="C32" s="38" t="s">
        <v>30</v>
      </c>
      <c r="D32" s="39"/>
      <c r="E32" s="9" t="s">
        <v>7</v>
      </c>
      <c r="F32" s="12">
        <v>500</v>
      </c>
      <c r="G32" s="11"/>
      <c r="H32" s="15"/>
      <c r="I32" s="15"/>
      <c r="J32" s="15"/>
      <c r="K32" s="15"/>
      <c r="L32" s="10">
        <f t="shared" si="0"/>
        <v>1000</v>
      </c>
      <c r="M32" s="11"/>
      <c r="N32" s="11"/>
      <c r="O32" s="11"/>
    </row>
    <row r="33" spans="2:15" ht="34.5" customHeight="1" thickBot="1" x14ac:dyDescent="0.25">
      <c r="B33" s="9">
        <v>23</v>
      </c>
      <c r="C33" s="38" t="s">
        <v>31</v>
      </c>
      <c r="D33" s="39"/>
      <c r="E33" s="9" t="s">
        <v>7</v>
      </c>
      <c r="F33" s="12">
        <v>1500</v>
      </c>
      <c r="G33" s="11"/>
      <c r="H33" s="15"/>
      <c r="I33" s="15"/>
      <c r="J33" s="15"/>
      <c r="K33" s="15"/>
      <c r="L33" s="10">
        <f t="shared" si="0"/>
        <v>3000</v>
      </c>
      <c r="M33" s="11"/>
      <c r="N33" s="11"/>
      <c r="O33" s="11"/>
    </row>
    <row r="34" spans="2:15" ht="34.5" customHeight="1" thickBot="1" x14ac:dyDescent="0.25">
      <c r="B34" s="9">
        <v>24</v>
      </c>
      <c r="C34" s="40" t="s">
        <v>32</v>
      </c>
      <c r="D34" s="41"/>
      <c r="E34" s="9" t="s">
        <v>7</v>
      </c>
      <c r="F34" s="10">
        <v>500</v>
      </c>
      <c r="G34" s="11"/>
      <c r="H34" s="15"/>
      <c r="I34" s="15"/>
      <c r="J34" s="15"/>
      <c r="K34" s="15"/>
      <c r="L34" s="10">
        <f t="shared" si="0"/>
        <v>1000</v>
      </c>
      <c r="M34" s="11"/>
      <c r="N34" s="11"/>
      <c r="O34" s="11"/>
    </row>
    <row r="35" spans="2:15" ht="34.5" customHeight="1" thickBot="1" x14ac:dyDescent="0.25">
      <c r="B35" s="9">
        <v>25</v>
      </c>
      <c r="C35" s="38" t="s">
        <v>33</v>
      </c>
      <c r="D35" s="39"/>
      <c r="E35" s="9" t="s">
        <v>7</v>
      </c>
      <c r="F35" s="13">
        <v>250</v>
      </c>
      <c r="G35" s="11"/>
      <c r="H35" s="15"/>
      <c r="I35" s="15"/>
      <c r="J35" s="15"/>
      <c r="K35" s="15"/>
      <c r="L35" s="10">
        <f t="shared" si="0"/>
        <v>500</v>
      </c>
      <c r="M35" s="11"/>
      <c r="N35" s="11"/>
      <c r="O35" s="11"/>
    </row>
    <row r="36" spans="2:15" ht="34.5" customHeight="1" thickBot="1" x14ac:dyDescent="0.25">
      <c r="B36" s="9">
        <v>26</v>
      </c>
      <c r="C36" s="42" t="s">
        <v>34</v>
      </c>
      <c r="D36" s="43"/>
      <c r="E36" s="9" t="s">
        <v>7</v>
      </c>
      <c r="F36" s="10">
        <v>250</v>
      </c>
      <c r="G36" s="11"/>
      <c r="H36" s="15"/>
      <c r="I36" s="15"/>
      <c r="J36" s="15"/>
      <c r="K36" s="15"/>
      <c r="L36" s="10">
        <f t="shared" si="0"/>
        <v>500</v>
      </c>
      <c r="M36" s="11"/>
      <c r="N36" s="11"/>
      <c r="O36" s="11"/>
    </row>
    <row r="37" spans="2:15" ht="34.5" customHeight="1" thickBot="1" x14ac:dyDescent="0.25">
      <c r="B37" s="9">
        <v>27</v>
      </c>
      <c r="C37" s="38" t="s">
        <v>35</v>
      </c>
      <c r="D37" s="39"/>
      <c r="E37" s="9" t="s">
        <v>7</v>
      </c>
      <c r="F37" s="10">
        <v>1000</v>
      </c>
      <c r="G37" s="11"/>
      <c r="H37" s="15"/>
      <c r="I37" s="15"/>
      <c r="J37" s="15"/>
      <c r="K37" s="15"/>
      <c r="L37" s="10">
        <f t="shared" si="0"/>
        <v>2000</v>
      </c>
      <c r="M37" s="11"/>
      <c r="N37" s="11"/>
      <c r="O37" s="11"/>
    </row>
    <row r="38" spans="2:15" ht="34.5" customHeight="1" thickBot="1" x14ac:dyDescent="0.25">
      <c r="B38" s="9">
        <v>28</v>
      </c>
      <c r="C38" s="38" t="s">
        <v>36</v>
      </c>
      <c r="D38" s="39"/>
      <c r="E38" s="9" t="s">
        <v>7</v>
      </c>
      <c r="F38" s="10">
        <v>1000</v>
      </c>
      <c r="G38" s="11"/>
      <c r="H38" s="15"/>
      <c r="I38" s="15"/>
      <c r="J38" s="15"/>
      <c r="K38" s="15"/>
      <c r="L38" s="10">
        <f t="shared" si="0"/>
        <v>2000</v>
      </c>
      <c r="M38" s="11"/>
      <c r="N38" s="11"/>
      <c r="O38" s="11"/>
    </row>
    <row r="39" spans="2:15" ht="34.5" customHeight="1" thickBot="1" x14ac:dyDescent="0.25">
      <c r="B39" s="9">
        <v>29</v>
      </c>
      <c r="C39" s="42" t="s">
        <v>37</v>
      </c>
      <c r="D39" s="43"/>
      <c r="E39" s="9" t="s">
        <v>7</v>
      </c>
      <c r="F39" s="10">
        <v>1000</v>
      </c>
      <c r="G39" s="11"/>
      <c r="H39" s="15"/>
      <c r="I39" s="15"/>
      <c r="J39" s="15"/>
      <c r="K39" s="15"/>
      <c r="L39" s="10">
        <f t="shared" si="0"/>
        <v>2000</v>
      </c>
      <c r="M39" s="11"/>
      <c r="N39" s="11"/>
      <c r="O39" s="11"/>
    </row>
    <row r="40" spans="2:15" ht="34.5" customHeight="1" thickBot="1" x14ac:dyDescent="0.25">
      <c r="B40" s="9">
        <v>30</v>
      </c>
      <c r="C40" s="42" t="s">
        <v>38</v>
      </c>
      <c r="D40" s="43"/>
      <c r="E40" s="9" t="s">
        <v>7</v>
      </c>
      <c r="F40" s="10">
        <v>1000</v>
      </c>
      <c r="G40" s="11"/>
      <c r="H40" s="15"/>
      <c r="I40" s="15"/>
      <c r="J40" s="15"/>
      <c r="K40" s="15"/>
      <c r="L40" s="10">
        <f t="shared" si="0"/>
        <v>2000</v>
      </c>
      <c r="M40" s="11"/>
      <c r="N40" s="11"/>
      <c r="O40" s="11"/>
    </row>
    <row r="41" spans="2:15" ht="29.25" customHeight="1" thickBot="1" x14ac:dyDescent="0.25">
      <c r="B41" s="47"/>
      <c r="C41" s="48"/>
      <c r="D41" s="48"/>
      <c r="E41" s="48"/>
      <c r="F41" s="48"/>
      <c r="G41" s="49"/>
      <c r="H41" s="16"/>
      <c r="I41" s="16"/>
      <c r="J41" s="16"/>
      <c r="K41" s="16"/>
      <c r="L41" s="22"/>
      <c r="M41" s="22"/>
      <c r="N41" s="22"/>
      <c r="O41" s="22"/>
    </row>
    <row r="43" spans="2:15" ht="15" customHeight="1" x14ac:dyDescent="0.2"/>
  </sheetData>
  <mergeCells count="48">
    <mergeCell ref="D2:K2"/>
    <mergeCell ref="D4:K4"/>
    <mergeCell ref="D6:K6"/>
    <mergeCell ref="B41:G41"/>
    <mergeCell ref="E8:E9"/>
    <mergeCell ref="F8:F9"/>
    <mergeCell ref="G8:G9"/>
    <mergeCell ref="C8:D9"/>
    <mergeCell ref="B8:B9"/>
    <mergeCell ref="C27:D27"/>
    <mergeCell ref="C28:D28"/>
    <mergeCell ref="C31:D31"/>
    <mergeCell ref="C40:D40"/>
    <mergeCell ref="C34:D34"/>
    <mergeCell ref="C35:D35"/>
    <mergeCell ref="C36:D36"/>
    <mergeCell ref="C39:D39"/>
    <mergeCell ref="C32:D32"/>
    <mergeCell ref="C33:D33"/>
    <mergeCell ref="C10:D10"/>
    <mergeCell ref="C18:D18"/>
    <mergeCell ref="C26:D26"/>
    <mergeCell ref="C38:D38"/>
    <mergeCell ref="C19:D19"/>
    <mergeCell ref="C21:D21"/>
    <mergeCell ref="C23:D23"/>
    <mergeCell ref="C30:D30"/>
    <mergeCell ref="C29:D29"/>
    <mergeCell ref="C20:D20"/>
    <mergeCell ref="C22:D22"/>
    <mergeCell ref="C24:D24"/>
    <mergeCell ref="C25:D25"/>
    <mergeCell ref="L8:L9"/>
    <mergeCell ref="M8:M9"/>
    <mergeCell ref="N8:N9"/>
    <mergeCell ref="O8:O9"/>
    <mergeCell ref="C37:D37"/>
    <mergeCell ref="K8:K9"/>
    <mergeCell ref="C11:D11"/>
    <mergeCell ref="C13:D13"/>
    <mergeCell ref="I8:I9"/>
    <mergeCell ref="C14:D14"/>
    <mergeCell ref="C16:D16"/>
    <mergeCell ref="C17:D17"/>
    <mergeCell ref="C12:D12"/>
    <mergeCell ref="C15:D15"/>
    <mergeCell ref="H8:H9"/>
    <mergeCell ref="J8:J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61"/>
  <sheetViews>
    <sheetView tabSelected="1" topLeftCell="A50" workbookViewId="0">
      <selection activeCell="M12" sqref="M12:P12"/>
    </sheetView>
  </sheetViews>
  <sheetFormatPr defaultRowHeight="12.75" x14ac:dyDescent="0.2"/>
  <cols>
    <col min="1" max="1" width="5.5703125" style="24" customWidth="1"/>
    <col min="2" max="2" width="8" style="24" customWidth="1"/>
    <col min="3" max="3" width="9.140625" style="24"/>
    <col min="4" max="4" width="8.140625" style="24" customWidth="1"/>
    <col min="5" max="6" width="9.140625" style="24"/>
    <col min="7" max="7" width="3" style="24" customWidth="1"/>
    <col min="8" max="9" width="9.140625" style="24"/>
    <col min="10" max="10" width="7.85546875" style="24" customWidth="1"/>
    <col min="11" max="11" width="1" style="24" hidden="1" customWidth="1"/>
    <col min="12" max="12" width="0.28515625" style="24" customWidth="1"/>
    <col min="13" max="14" width="9.140625" style="24"/>
    <col min="15" max="15" width="5" style="24" customWidth="1"/>
    <col min="16" max="16" width="0.140625" style="24" customWidth="1"/>
    <col min="17" max="17" width="9.140625" style="24" customWidth="1"/>
    <col min="18" max="18" width="8.5703125" style="24" customWidth="1"/>
    <col min="19" max="19" width="8.85546875" style="24" customWidth="1"/>
    <col min="20" max="20" width="8" style="24" customWidth="1"/>
    <col min="21" max="22" width="8.7109375" style="24" customWidth="1"/>
    <col min="23" max="23" width="9.85546875" style="24" customWidth="1"/>
    <col min="24" max="25" width="8.140625" style="24" customWidth="1"/>
    <col min="26" max="27" width="9" style="24" customWidth="1"/>
    <col min="28" max="28" width="10.42578125" style="24" customWidth="1"/>
    <col min="29" max="16384" width="9.140625" style="24"/>
  </cols>
  <sheetData>
    <row r="2" spans="2:31" ht="15" customHeight="1" x14ac:dyDescent="0.2">
      <c r="Q2" s="98" t="s">
        <v>46</v>
      </c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7"/>
      <c r="AD2" s="97"/>
      <c r="AE2" s="97"/>
    </row>
    <row r="3" spans="2:31" x14ac:dyDescent="0.2">
      <c r="B3" s="87" t="s">
        <v>47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2:31" x14ac:dyDescent="0.2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2:31" x14ac:dyDescent="0.2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</row>
    <row r="6" spans="2:31" x14ac:dyDescent="0.2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</row>
    <row r="7" spans="2:31" s="25" customFormat="1" ht="30.75" customHeight="1" x14ac:dyDescent="0.25">
      <c r="B7" s="88" t="s">
        <v>65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2:31" ht="12.75" customHeight="1" thickBo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2:31" ht="13.5" hidden="1" customHeight="1" x14ac:dyDescent="0.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2:31" ht="12.75" customHeight="1" x14ac:dyDescent="0.2">
      <c r="B10" s="63" t="s">
        <v>48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4"/>
      <c r="Q10" s="90" t="s">
        <v>49</v>
      </c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2"/>
    </row>
    <row r="11" spans="2:31" ht="42" customHeight="1" thickBot="1" x14ac:dyDescent="0.25">
      <c r="B11" s="65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66"/>
      <c r="Q11" s="93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6"/>
    </row>
    <row r="12" spans="2:31" s="29" customFormat="1" ht="136.5" customHeight="1" thickBot="1" x14ac:dyDescent="0.25">
      <c r="B12" s="27" t="s">
        <v>0</v>
      </c>
      <c r="C12" s="84" t="s">
        <v>50</v>
      </c>
      <c r="D12" s="85"/>
      <c r="E12" s="84" t="s">
        <v>51</v>
      </c>
      <c r="F12" s="86"/>
      <c r="G12" s="85"/>
      <c r="H12" s="84" t="s">
        <v>52</v>
      </c>
      <c r="I12" s="86"/>
      <c r="J12" s="86"/>
      <c r="K12" s="86"/>
      <c r="L12" s="85"/>
      <c r="M12" s="84" t="s">
        <v>53</v>
      </c>
      <c r="N12" s="86"/>
      <c r="O12" s="86"/>
      <c r="P12" s="85"/>
      <c r="Q12" s="28" t="s">
        <v>9</v>
      </c>
      <c r="R12" s="28" t="s">
        <v>10</v>
      </c>
      <c r="S12" s="28" t="s">
        <v>66</v>
      </c>
      <c r="T12" s="28" t="s">
        <v>67</v>
      </c>
      <c r="U12" s="28" t="s">
        <v>68</v>
      </c>
      <c r="V12" s="28" t="s">
        <v>69</v>
      </c>
      <c r="W12" s="28" t="s">
        <v>70</v>
      </c>
      <c r="X12" s="28" t="s">
        <v>16</v>
      </c>
      <c r="Y12" s="28" t="s">
        <v>17</v>
      </c>
      <c r="Z12" s="28" t="s">
        <v>18</v>
      </c>
      <c r="AA12" s="28" t="s">
        <v>19</v>
      </c>
      <c r="AB12" s="28" t="s">
        <v>20</v>
      </c>
    </row>
    <row r="13" spans="2:31" ht="27.75" customHeight="1" x14ac:dyDescent="0.2">
      <c r="B13" s="61">
        <v>1</v>
      </c>
      <c r="C13" s="63" t="s">
        <v>54</v>
      </c>
      <c r="D13" s="64"/>
      <c r="E13" s="67" t="s">
        <v>82</v>
      </c>
      <c r="F13" s="68"/>
      <c r="G13" s="69"/>
      <c r="H13" s="63" t="s">
        <v>56</v>
      </c>
      <c r="I13" s="73"/>
      <c r="J13" s="73"/>
      <c r="K13" s="73"/>
      <c r="L13" s="64"/>
      <c r="M13" s="74" t="s">
        <v>57</v>
      </c>
      <c r="N13" s="75"/>
      <c r="O13" s="75"/>
      <c r="P13" s="76"/>
      <c r="Q13" s="59">
        <v>250</v>
      </c>
      <c r="R13" s="59">
        <v>250</v>
      </c>
      <c r="S13" s="59">
        <v>250</v>
      </c>
      <c r="T13" s="59">
        <v>250</v>
      </c>
      <c r="U13" s="59">
        <v>500</v>
      </c>
      <c r="V13" s="59">
        <v>250</v>
      </c>
      <c r="W13" s="59">
        <v>500</v>
      </c>
      <c r="X13" s="59">
        <v>1000</v>
      </c>
      <c r="Y13" s="59">
        <v>250</v>
      </c>
      <c r="Z13" s="59">
        <v>250</v>
      </c>
      <c r="AA13" s="59">
        <v>250</v>
      </c>
      <c r="AB13" s="59">
        <v>500</v>
      </c>
    </row>
    <row r="14" spans="2:31" ht="27.75" customHeight="1" thickBot="1" x14ac:dyDescent="0.25">
      <c r="B14" s="62"/>
      <c r="C14" s="65"/>
      <c r="D14" s="66"/>
      <c r="E14" s="70"/>
      <c r="F14" s="71"/>
      <c r="G14" s="72"/>
      <c r="H14" s="77" t="s">
        <v>58</v>
      </c>
      <c r="I14" s="78"/>
      <c r="J14" s="78"/>
      <c r="K14" s="78"/>
      <c r="L14" s="79"/>
      <c r="M14" s="77" t="s">
        <v>55</v>
      </c>
      <c r="N14" s="78"/>
      <c r="O14" s="78"/>
      <c r="P14" s="79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</row>
    <row r="15" spans="2:31" ht="31.5" customHeight="1" x14ac:dyDescent="0.2">
      <c r="B15" s="61">
        <v>2</v>
      </c>
      <c r="C15" s="63" t="s">
        <v>59</v>
      </c>
      <c r="D15" s="64"/>
      <c r="E15" s="67" t="s">
        <v>83</v>
      </c>
      <c r="F15" s="68"/>
      <c r="G15" s="69"/>
      <c r="H15" s="63" t="s">
        <v>60</v>
      </c>
      <c r="I15" s="73"/>
      <c r="J15" s="73"/>
      <c r="K15" s="73"/>
      <c r="L15" s="64"/>
      <c r="M15" s="74" t="s">
        <v>57</v>
      </c>
      <c r="N15" s="75"/>
      <c r="O15" s="75"/>
      <c r="P15" s="76"/>
      <c r="Q15" s="59">
        <v>250</v>
      </c>
      <c r="R15" s="59">
        <v>250</v>
      </c>
      <c r="S15" s="59">
        <v>250</v>
      </c>
      <c r="T15" s="59">
        <v>250</v>
      </c>
      <c r="U15" s="59">
        <v>500</v>
      </c>
      <c r="V15" s="59">
        <v>250</v>
      </c>
      <c r="W15" s="59">
        <v>500</v>
      </c>
      <c r="X15" s="59">
        <v>150</v>
      </c>
      <c r="Y15" s="59">
        <v>250</v>
      </c>
      <c r="Z15" s="59">
        <v>250</v>
      </c>
      <c r="AA15" s="59">
        <v>250</v>
      </c>
      <c r="AB15" s="59">
        <v>500</v>
      </c>
    </row>
    <row r="16" spans="2:31" ht="27.75" customHeight="1" thickBot="1" x14ac:dyDescent="0.25">
      <c r="B16" s="62"/>
      <c r="C16" s="65"/>
      <c r="D16" s="66"/>
      <c r="E16" s="70"/>
      <c r="F16" s="71"/>
      <c r="G16" s="72"/>
      <c r="H16" s="77" t="s">
        <v>61</v>
      </c>
      <c r="I16" s="78"/>
      <c r="J16" s="78"/>
      <c r="K16" s="78"/>
      <c r="L16" s="79"/>
      <c r="M16" s="80" t="s">
        <v>62</v>
      </c>
      <c r="N16" s="81"/>
      <c r="O16" s="81"/>
      <c r="P16" s="82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</row>
    <row r="17" spans="1:31" s="31" customFormat="1" ht="42" customHeight="1" thickBot="1" x14ac:dyDescent="0.3">
      <c r="B17" s="56" t="s">
        <v>63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30">
        <f t="shared" ref="Q17:AB17" si="0">SUM(Q13:Q16)</f>
        <v>500</v>
      </c>
      <c r="R17" s="30">
        <f t="shared" si="0"/>
        <v>500</v>
      </c>
      <c r="S17" s="30">
        <f t="shared" si="0"/>
        <v>500</v>
      </c>
      <c r="T17" s="30">
        <f t="shared" si="0"/>
        <v>500</v>
      </c>
      <c r="U17" s="30">
        <f t="shared" si="0"/>
        <v>1000</v>
      </c>
      <c r="V17" s="30">
        <f t="shared" si="0"/>
        <v>500</v>
      </c>
      <c r="W17" s="30">
        <f t="shared" si="0"/>
        <v>1000</v>
      </c>
      <c r="X17" s="30">
        <f t="shared" si="0"/>
        <v>1150</v>
      </c>
      <c r="Y17" s="30">
        <f t="shared" si="0"/>
        <v>500</v>
      </c>
      <c r="Z17" s="30">
        <f t="shared" si="0"/>
        <v>500</v>
      </c>
      <c r="AA17" s="30">
        <f t="shared" si="0"/>
        <v>500</v>
      </c>
      <c r="AB17" s="30">
        <f t="shared" si="0"/>
        <v>1000</v>
      </c>
    </row>
    <row r="18" spans="1:31" s="31" customFormat="1" ht="43.5" customHeight="1" thickBot="1" x14ac:dyDescent="0.3">
      <c r="B18" s="56" t="s">
        <v>64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30">
        <f>SUM(Q17)*2</f>
        <v>1000</v>
      </c>
      <c r="R18" s="30">
        <f t="shared" ref="R18:AB18" si="1">SUM(R17)*2</f>
        <v>1000</v>
      </c>
      <c r="S18" s="30">
        <f t="shared" si="1"/>
        <v>1000</v>
      </c>
      <c r="T18" s="30">
        <f t="shared" si="1"/>
        <v>1000</v>
      </c>
      <c r="U18" s="30">
        <f t="shared" si="1"/>
        <v>2000</v>
      </c>
      <c r="V18" s="30">
        <f t="shared" si="1"/>
        <v>1000</v>
      </c>
      <c r="W18" s="30">
        <f t="shared" si="1"/>
        <v>2000</v>
      </c>
      <c r="X18" s="30">
        <f t="shared" si="1"/>
        <v>2300</v>
      </c>
      <c r="Y18" s="30">
        <f t="shared" si="1"/>
        <v>1000</v>
      </c>
      <c r="Z18" s="30">
        <f t="shared" si="1"/>
        <v>1000</v>
      </c>
      <c r="AA18" s="30">
        <f t="shared" si="1"/>
        <v>1000</v>
      </c>
      <c r="AB18" s="30">
        <f t="shared" si="1"/>
        <v>2000</v>
      </c>
    </row>
    <row r="20" spans="1:31" x14ac:dyDescent="0.2">
      <c r="B20" s="87" t="s">
        <v>47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</row>
    <row r="21" spans="1:31" x14ac:dyDescent="0.2"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</row>
    <row r="22" spans="1:31" x14ac:dyDescent="0.2"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</row>
    <row r="23" spans="1:31" x14ac:dyDescent="0.2"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</row>
    <row r="24" spans="1:31" ht="20.25" x14ac:dyDescent="0.25">
      <c r="A24" s="25"/>
      <c r="B24" s="88" t="s">
        <v>65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25"/>
      <c r="AD24" s="25"/>
      <c r="AE24" s="25"/>
    </row>
    <row r="25" spans="1:3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1" ht="13.5" thickBot="1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1" x14ac:dyDescent="0.2">
      <c r="B27" s="63" t="s">
        <v>48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64"/>
      <c r="Q27" s="90" t="s">
        <v>49</v>
      </c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2"/>
    </row>
    <row r="28" spans="1:31" ht="26.25" customHeight="1" thickBot="1" x14ac:dyDescent="0.25">
      <c r="B28" s="65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66"/>
      <c r="Q28" s="93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6"/>
    </row>
    <row r="29" spans="1:31" ht="125.25" customHeight="1" thickBot="1" x14ac:dyDescent="0.25">
      <c r="A29" s="29"/>
      <c r="B29" s="27" t="s">
        <v>0</v>
      </c>
      <c r="C29" s="84" t="s">
        <v>50</v>
      </c>
      <c r="D29" s="85"/>
      <c r="E29" s="84" t="s">
        <v>51</v>
      </c>
      <c r="F29" s="86"/>
      <c r="G29" s="85"/>
      <c r="H29" s="84" t="s">
        <v>52</v>
      </c>
      <c r="I29" s="86"/>
      <c r="J29" s="86"/>
      <c r="K29" s="86"/>
      <c r="L29" s="85"/>
      <c r="M29" s="84" t="s">
        <v>53</v>
      </c>
      <c r="N29" s="86"/>
      <c r="O29" s="86"/>
      <c r="P29" s="85"/>
      <c r="Q29" s="28" t="s">
        <v>21</v>
      </c>
      <c r="R29" s="28" t="s">
        <v>22</v>
      </c>
      <c r="S29" s="28" t="s">
        <v>71</v>
      </c>
      <c r="T29" s="28" t="s">
        <v>24</v>
      </c>
      <c r="U29" s="28" t="s">
        <v>25</v>
      </c>
      <c r="V29" s="28" t="s">
        <v>72</v>
      </c>
      <c r="W29" s="28" t="s">
        <v>73</v>
      </c>
      <c r="X29" s="28" t="s">
        <v>29</v>
      </c>
      <c r="Y29" s="28" t="s">
        <v>79</v>
      </c>
      <c r="Z29" s="28" t="s">
        <v>30</v>
      </c>
      <c r="AA29" s="28" t="s">
        <v>31</v>
      </c>
      <c r="AB29" s="28" t="s">
        <v>74</v>
      </c>
      <c r="AC29" s="29"/>
      <c r="AD29" s="29"/>
      <c r="AE29" s="29"/>
    </row>
    <row r="30" spans="1:31" ht="28.5" customHeight="1" x14ac:dyDescent="0.2">
      <c r="B30" s="61">
        <v>1</v>
      </c>
      <c r="C30" s="63" t="s">
        <v>54</v>
      </c>
      <c r="D30" s="64"/>
      <c r="E30" s="67" t="s">
        <v>82</v>
      </c>
      <c r="F30" s="68"/>
      <c r="G30" s="69"/>
      <c r="H30" s="63" t="s">
        <v>56</v>
      </c>
      <c r="I30" s="73"/>
      <c r="J30" s="73"/>
      <c r="K30" s="73"/>
      <c r="L30" s="64"/>
      <c r="M30" s="74" t="s">
        <v>57</v>
      </c>
      <c r="N30" s="75"/>
      <c r="O30" s="75"/>
      <c r="P30" s="76"/>
      <c r="Q30" s="59">
        <v>500</v>
      </c>
      <c r="R30" s="59">
        <v>250</v>
      </c>
      <c r="S30" s="59">
        <v>500</v>
      </c>
      <c r="T30" s="59">
        <v>500</v>
      </c>
      <c r="U30" s="59">
        <v>500</v>
      </c>
      <c r="V30" s="59">
        <v>250</v>
      </c>
      <c r="W30" s="59">
        <v>250</v>
      </c>
      <c r="X30" s="59">
        <v>500</v>
      </c>
      <c r="Y30" s="59">
        <v>500</v>
      </c>
      <c r="Z30" s="59">
        <v>250</v>
      </c>
      <c r="AA30" s="59">
        <v>750</v>
      </c>
      <c r="AB30" s="59">
        <v>250</v>
      </c>
    </row>
    <row r="31" spans="1:31" ht="48" customHeight="1" thickBot="1" x14ac:dyDescent="0.25">
      <c r="B31" s="62"/>
      <c r="C31" s="65"/>
      <c r="D31" s="66"/>
      <c r="E31" s="70"/>
      <c r="F31" s="71"/>
      <c r="G31" s="72"/>
      <c r="H31" s="77" t="s">
        <v>58</v>
      </c>
      <c r="I31" s="78"/>
      <c r="J31" s="78"/>
      <c r="K31" s="78"/>
      <c r="L31" s="79"/>
      <c r="M31" s="77" t="s">
        <v>55</v>
      </c>
      <c r="N31" s="78"/>
      <c r="O31" s="78"/>
      <c r="P31" s="79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</row>
    <row r="32" spans="1:31" ht="23.25" customHeight="1" x14ac:dyDescent="0.2">
      <c r="B32" s="61">
        <v>2</v>
      </c>
      <c r="C32" s="63" t="s">
        <v>59</v>
      </c>
      <c r="D32" s="64"/>
      <c r="E32" s="67" t="s">
        <v>83</v>
      </c>
      <c r="F32" s="68"/>
      <c r="G32" s="69"/>
      <c r="H32" s="63" t="s">
        <v>60</v>
      </c>
      <c r="I32" s="73"/>
      <c r="J32" s="73"/>
      <c r="K32" s="73"/>
      <c r="L32" s="64"/>
      <c r="M32" s="74" t="s">
        <v>57</v>
      </c>
      <c r="N32" s="75"/>
      <c r="O32" s="75"/>
      <c r="P32" s="76"/>
      <c r="Q32" s="59">
        <v>500</v>
      </c>
      <c r="R32" s="59">
        <v>250</v>
      </c>
      <c r="S32" s="59">
        <v>500</v>
      </c>
      <c r="T32" s="59">
        <v>500</v>
      </c>
      <c r="U32" s="59">
        <v>500</v>
      </c>
      <c r="V32" s="59">
        <v>250</v>
      </c>
      <c r="W32" s="59">
        <v>250</v>
      </c>
      <c r="X32" s="59">
        <v>500</v>
      </c>
      <c r="Y32" s="59">
        <v>500</v>
      </c>
      <c r="Z32" s="59">
        <v>250</v>
      </c>
      <c r="AA32" s="59">
        <v>750</v>
      </c>
      <c r="AB32" s="59">
        <v>250</v>
      </c>
    </row>
    <row r="33" spans="1:31" ht="43.5" customHeight="1" thickBot="1" x14ac:dyDescent="0.25">
      <c r="B33" s="62"/>
      <c r="C33" s="65"/>
      <c r="D33" s="66"/>
      <c r="E33" s="70"/>
      <c r="F33" s="71"/>
      <c r="G33" s="72"/>
      <c r="H33" s="77" t="s">
        <v>61</v>
      </c>
      <c r="I33" s="78"/>
      <c r="J33" s="78"/>
      <c r="K33" s="78"/>
      <c r="L33" s="79"/>
      <c r="M33" s="80" t="s">
        <v>62</v>
      </c>
      <c r="N33" s="81"/>
      <c r="O33" s="81"/>
      <c r="P33" s="82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</row>
    <row r="34" spans="1:31" ht="42" customHeight="1" thickBot="1" x14ac:dyDescent="0.25">
      <c r="A34" s="31"/>
      <c r="B34" s="56" t="s">
        <v>63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  <c r="Q34" s="30">
        <f t="shared" ref="Q34:AB34" si="2">SUM(Q30:Q33)</f>
        <v>1000</v>
      </c>
      <c r="R34" s="30">
        <f t="shared" si="2"/>
        <v>500</v>
      </c>
      <c r="S34" s="30">
        <f t="shared" si="2"/>
        <v>1000</v>
      </c>
      <c r="T34" s="30">
        <f t="shared" si="2"/>
        <v>1000</v>
      </c>
      <c r="U34" s="30">
        <f t="shared" si="2"/>
        <v>1000</v>
      </c>
      <c r="V34" s="30">
        <f t="shared" si="2"/>
        <v>500</v>
      </c>
      <c r="W34" s="30">
        <f t="shared" si="2"/>
        <v>500</v>
      </c>
      <c r="X34" s="30">
        <f t="shared" si="2"/>
        <v>1000</v>
      </c>
      <c r="Y34" s="30">
        <f t="shared" si="2"/>
        <v>1000</v>
      </c>
      <c r="Z34" s="30">
        <f t="shared" si="2"/>
        <v>500</v>
      </c>
      <c r="AA34" s="30">
        <f t="shared" si="2"/>
        <v>1500</v>
      </c>
      <c r="AB34" s="30">
        <f t="shared" si="2"/>
        <v>500</v>
      </c>
      <c r="AC34" s="31"/>
      <c r="AD34" s="31"/>
      <c r="AE34" s="31"/>
    </row>
    <row r="35" spans="1:31" ht="45.75" customHeight="1" thickBot="1" x14ac:dyDescent="0.25">
      <c r="A35" s="31"/>
      <c r="B35" s="56" t="s">
        <v>64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8"/>
      <c r="Q35" s="30">
        <f>SUM(Q34)*2</f>
        <v>2000</v>
      </c>
      <c r="R35" s="30">
        <f t="shared" ref="R35:AB35" si="3">SUM(R34)*2</f>
        <v>1000</v>
      </c>
      <c r="S35" s="30">
        <f t="shared" si="3"/>
        <v>2000</v>
      </c>
      <c r="T35" s="30">
        <f t="shared" si="3"/>
        <v>2000</v>
      </c>
      <c r="U35" s="30">
        <f t="shared" si="3"/>
        <v>2000</v>
      </c>
      <c r="V35" s="30">
        <f t="shared" si="3"/>
        <v>1000</v>
      </c>
      <c r="W35" s="30">
        <f t="shared" si="3"/>
        <v>1000</v>
      </c>
      <c r="X35" s="30">
        <f t="shared" si="3"/>
        <v>2000</v>
      </c>
      <c r="Y35" s="30">
        <f t="shared" si="3"/>
        <v>2000</v>
      </c>
      <c r="Z35" s="30">
        <f t="shared" si="3"/>
        <v>1000</v>
      </c>
      <c r="AA35" s="30">
        <f t="shared" si="3"/>
        <v>3000</v>
      </c>
      <c r="AB35" s="30">
        <f t="shared" si="3"/>
        <v>1000</v>
      </c>
      <c r="AC35" s="31"/>
      <c r="AD35" s="31"/>
      <c r="AE35" s="31"/>
    </row>
    <row r="37" spans="1:31" ht="26.25" customHeight="1" x14ac:dyDescent="0.2">
      <c r="B37" s="87" t="s">
        <v>47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</row>
    <row r="38" spans="1:31" ht="26.25" customHeight="1" x14ac:dyDescent="0.2"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</row>
    <row r="39" spans="1:31" ht="1.5" customHeight="1" x14ac:dyDescent="0.2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</row>
    <row r="40" spans="1:31" ht="26.25" hidden="1" customHeight="1" x14ac:dyDescent="0.2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</row>
    <row r="41" spans="1:31" ht="26.25" customHeight="1" x14ac:dyDescent="0.25">
      <c r="A41" s="25"/>
      <c r="B41" s="88" t="s">
        <v>65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</row>
    <row r="42" spans="1:31" ht="26.25" customHeight="1" thickBot="1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31" ht="26.25" customHeight="1" x14ac:dyDescent="0.2">
      <c r="B43" s="63" t="s">
        <v>48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64"/>
      <c r="Q43" s="90" t="s">
        <v>49</v>
      </c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2"/>
    </row>
    <row r="44" spans="1:31" ht="26.25" customHeight="1" thickBot="1" x14ac:dyDescent="0.25">
      <c r="B44" s="65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66"/>
      <c r="Q44" s="93"/>
      <c r="R44" s="94"/>
      <c r="S44" s="94"/>
      <c r="T44" s="94"/>
      <c r="U44" s="94"/>
      <c r="V44" s="94"/>
      <c r="W44" s="94"/>
      <c r="X44" s="95"/>
      <c r="Y44" s="95"/>
      <c r="Z44" s="95"/>
      <c r="AA44" s="94"/>
      <c r="AB44" s="96"/>
    </row>
    <row r="45" spans="1:31" ht="117.75" customHeight="1" thickBot="1" x14ac:dyDescent="0.25">
      <c r="A45" s="29"/>
      <c r="B45" s="27" t="s">
        <v>0</v>
      </c>
      <c r="C45" s="84" t="s">
        <v>50</v>
      </c>
      <c r="D45" s="85"/>
      <c r="E45" s="84" t="s">
        <v>51</v>
      </c>
      <c r="F45" s="86"/>
      <c r="G45" s="85"/>
      <c r="H45" s="84" t="s">
        <v>52</v>
      </c>
      <c r="I45" s="86"/>
      <c r="J45" s="86"/>
      <c r="K45" s="86"/>
      <c r="L45" s="85"/>
      <c r="M45" s="84" t="s">
        <v>53</v>
      </c>
      <c r="N45" s="86"/>
      <c r="O45" s="86"/>
      <c r="P45" s="85"/>
      <c r="Q45" s="28" t="s">
        <v>80</v>
      </c>
      <c r="R45" s="28" t="s">
        <v>75</v>
      </c>
      <c r="S45" s="28" t="s">
        <v>76</v>
      </c>
      <c r="T45" s="28" t="s">
        <v>77</v>
      </c>
      <c r="U45" s="28" t="s">
        <v>78</v>
      </c>
      <c r="V45" s="28" t="s">
        <v>38</v>
      </c>
      <c r="W45" s="32"/>
      <c r="X45" s="34"/>
      <c r="Y45" s="34"/>
      <c r="Z45" s="34"/>
      <c r="AA45" s="33"/>
      <c r="AB45" s="28"/>
    </row>
    <row r="46" spans="1:31" ht="26.25" customHeight="1" x14ac:dyDescent="0.2">
      <c r="B46" s="61">
        <v>1</v>
      </c>
      <c r="C46" s="63" t="s">
        <v>54</v>
      </c>
      <c r="D46" s="64"/>
      <c r="E46" s="67" t="s">
        <v>82</v>
      </c>
      <c r="F46" s="68"/>
      <c r="G46" s="69"/>
      <c r="H46" s="63" t="s">
        <v>56</v>
      </c>
      <c r="I46" s="73"/>
      <c r="J46" s="73"/>
      <c r="K46" s="73"/>
      <c r="L46" s="64"/>
      <c r="M46" s="74" t="s">
        <v>57</v>
      </c>
      <c r="N46" s="75"/>
      <c r="O46" s="75"/>
      <c r="P46" s="76"/>
      <c r="Q46" s="59">
        <v>125</v>
      </c>
      <c r="R46" s="59">
        <v>125</v>
      </c>
      <c r="S46" s="59">
        <v>500</v>
      </c>
      <c r="T46" s="59">
        <v>500</v>
      </c>
      <c r="U46" s="59">
        <v>500</v>
      </c>
      <c r="V46" s="59">
        <v>500</v>
      </c>
      <c r="W46" s="59"/>
      <c r="X46" s="83"/>
      <c r="Y46" s="83"/>
      <c r="Z46" s="83"/>
      <c r="AA46" s="59"/>
      <c r="AB46" s="59"/>
    </row>
    <row r="47" spans="1:31" ht="26.25" customHeight="1" thickBot="1" x14ac:dyDescent="0.25">
      <c r="B47" s="62"/>
      <c r="C47" s="65"/>
      <c r="D47" s="66"/>
      <c r="E47" s="70"/>
      <c r="F47" s="71"/>
      <c r="G47" s="72"/>
      <c r="H47" s="77" t="s">
        <v>58</v>
      </c>
      <c r="I47" s="78"/>
      <c r="J47" s="78"/>
      <c r="K47" s="78"/>
      <c r="L47" s="79"/>
      <c r="M47" s="77" t="s">
        <v>55</v>
      </c>
      <c r="N47" s="78"/>
      <c r="O47" s="78"/>
      <c r="P47" s="79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</row>
    <row r="48" spans="1:31" ht="26.25" customHeight="1" x14ac:dyDescent="0.2">
      <c r="B48" s="61">
        <v>2</v>
      </c>
      <c r="C48" s="63" t="s">
        <v>59</v>
      </c>
      <c r="D48" s="64"/>
      <c r="E48" s="67" t="s">
        <v>83</v>
      </c>
      <c r="F48" s="68"/>
      <c r="G48" s="69"/>
      <c r="H48" s="63" t="s">
        <v>60</v>
      </c>
      <c r="I48" s="73"/>
      <c r="J48" s="73"/>
      <c r="K48" s="73"/>
      <c r="L48" s="64"/>
      <c r="M48" s="74" t="s">
        <v>57</v>
      </c>
      <c r="N48" s="75"/>
      <c r="O48" s="75"/>
      <c r="P48" s="76"/>
      <c r="Q48" s="59">
        <v>125</v>
      </c>
      <c r="R48" s="59">
        <v>125</v>
      </c>
      <c r="S48" s="59">
        <v>500</v>
      </c>
      <c r="T48" s="59">
        <v>500</v>
      </c>
      <c r="U48" s="59">
        <v>500</v>
      </c>
      <c r="V48" s="59">
        <v>500</v>
      </c>
      <c r="W48" s="59"/>
      <c r="X48" s="59"/>
      <c r="Y48" s="59"/>
      <c r="Z48" s="59"/>
      <c r="AA48" s="59"/>
      <c r="AB48" s="59"/>
    </row>
    <row r="49" spans="1:28" ht="26.25" customHeight="1" thickBot="1" x14ac:dyDescent="0.25">
      <c r="B49" s="62"/>
      <c r="C49" s="65"/>
      <c r="D49" s="66"/>
      <c r="E49" s="70"/>
      <c r="F49" s="71"/>
      <c r="G49" s="72"/>
      <c r="H49" s="77" t="s">
        <v>61</v>
      </c>
      <c r="I49" s="78"/>
      <c r="J49" s="78"/>
      <c r="K49" s="78"/>
      <c r="L49" s="79"/>
      <c r="M49" s="80" t="s">
        <v>62</v>
      </c>
      <c r="N49" s="81"/>
      <c r="O49" s="81"/>
      <c r="P49" s="82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</row>
    <row r="50" spans="1:28" ht="37.5" customHeight="1" thickBot="1" x14ac:dyDescent="0.25">
      <c r="A50" s="31"/>
      <c r="B50" s="56" t="s">
        <v>63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8"/>
      <c r="Q50" s="30">
        <f>SUM(Q46:Q49)</f>
        <v>250</v>
      </c>
      <c r="R50" s="30">
        <f>SUM(R46:R49)</f>
        <v>250</v>
      </c>
      <c r="S50" s="30">
        <f>SUM(S46:S49)</f>
        <v>1000</v>
      </c>
      <c r="T50" s="30">
        <f>SUM(T46:T49)</f>
        <v>1000</v>
      </c>
      <c r="U50" s="30">
        <f t="shared" ref="U50:V50" si="4">SUM(U46:U49)</f>
        <v>1000</v>
      </c>
      <c r="V50" s="30">
        <f t="shared" si="4"/>
        <v>1000</v>
      </c>
      <c r="W50" s="30"/>
      <c r="X50" s="30"/>
      <c r="Y50" s="30"/>
      <c r="Z50" s="30"/>
      <c r="AA50" s="30"/>
      <c r="AB50" s="30"/>
    </row>
    <row r="51" spans="1:28" ht="51" customHeight="1" thickBot="1" x14ac:dyDescent="0.25">
      <c r="A51" s="31"/>
      <c r="B51" s="56" t="s">
        <v>64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8"/>
      <c r="Q51" s="30">
        <f>SUM(Q50)*2</f>
        <v>500</v>
      </c>
      <c r="R51" s="30">
        <f t="shared" ref="R51:V51" si="5">SUM(R50)*2</f>
        <v>500</v>
      </c>
      <c r="S51" s="30">
        <f t="shared" si="5"/>
        <v>2000</v>
      </c>
      <c r="T51" s="30">
        <f t="shared" si="5"/>
        <v>2000</v>
      </c>
      <c r="U51" s="30">
        <f t="shared" si="5"/>
        <v>2000</v>
      </c>
      <c r="V51" s="30">
        <f t="shared" si="5"/>
        <v>2000</v>
      </c>
      <c r="W51" s="30"/>
      <c r="X51" s="30"/>
      <c r="Y51" s="30"/>
      <c r="Z51" s="30"/>
      <c r="AA51" s="30"/>
      <c r="AB51" s="30"/>
    </row>
    <row r="52" spans="1:28" ht="26.25" customHeight="1" x14ac:dyDescent="0.2"/>
    <row r="53" spans="1:28" ht="26.25" customHeight="1" x14ac:dyDescent="0.2"/>
    <row r="54" spans="1:28" ht="26.25" customHeight="1" x14ac:dyDescent="0.2"/>
    <row r="55" spans="1:28" ht="26.25" customHeight="1" x14ac:dyDescent="0.2"/>
    <row r="56" spans="1:28" ht="26.25" customHeight="1" x14ac:dyDescent="0.2"/>
    <row r="57" spans="1:28" ht="26.25" customHeight="1" x14ac:dyDescent="0.2"/>
    <row r="58" spans="1:28" ht="26.25" customHeight="1" x14ac:dyDescent="0.2"/>
    <row r="59" spans="1:28" ht="26.25" customHeight="1" x14ac:dyDescent="0.2"/>
    <row r="60" spans="1:28" ht="26.25" customHeight="1" x14ac:dyDescent="0.2"/>
    <row r="61" spans="1:28" ht="26.25" customHeight="1" x14ac:dyDescent="0.2"/>
  </sheetData>
  <mergeCells count="146">
    <mergeCell ref="AC2:AE2"/>
    <mergeCell ref="B3:AB6"/>
    <mergeCell ref="B7:AB7"/>
    <mergeCell ref="B10:P11"/>
    <mergeCell ref="Q10:AB11"/>
    <mergeCell ref="C12:D12"/>
    <mergeCell ref="E12:G12"/>
    <mergeCell ref="H12:L12"/>
    <mergeCell ref="M12:P12"/>
    <mergeCell ref="Q2:AB2"/>
    <mergeCell ref="H14:L14"/>
    <mergeCell ref="M14:P14"/>
    <mergeCell ref="R13:R14"/>
    <mergeCell ref="S13:S14"/>
    <mergeCell ref="T13:T14"/>
    <mergeCell ref="U13:U14"/>
    <mergeCell ref="V13:V14"/>
    <mergeCell ref="W13:W14"/>
    <mergeCell ref="B20:AB23"/>
    <mergeCell ref="E13:G14"/>
    <mergeCell ref="H13:L13"/>
    <mergeCell ref="M13:P13"/>
    <mergeCell ref="Q13:Q14"/>
    <mergeCell ref="B17:P17"/>
    <mergeCell ref="B18:P18"/>
    <mergeCell ref="B13:B14"/>
    <mergeCell ref="C13:D14"/>
    <mergeCell ref="Q15:Q16"/>
    <mergeCell ref="X13:X14"/>
    <mergeCell ref="Y13:Y14"/>
    <mergeCell ref="Z13:Z14"/>
    <mergeCell ref="AA13:AA14"/>
    <mergeCell ref="AB13:AB14"/>
    <mergeCell ref="B24:AB24"/>
    <mergeCell ref="B27:P28"/>
    <mergeCell ref="Q27:AB28"/>
    <mergeCell ref="X15:X16"/>
    <mergeCell ref="Y15:Y16"/>
    <mergeCell ref="Z15:Z16"/>
    <mergeCell ref="AA15:AA16"/>
    <mergeCell ref="AB15:AB16"/>
    <mergeCell ref="H16:L16"/>
    <mergeCell ref="M16:P16"/>
    <mergeCell ref="R15:R16"/>
    <mergeCell ref="S15:S16"/>
    <mergeCell ref="T15:T16"/>
    <mergeCell ref="U15:U16"/>
    <mergeCell ref="V15:V16"/>
    <mergeCell ref="W15:W16"/>
    <mergeCell ref="B15:B16"/>
    <mergeCell ref="C15:D16"/>
    <mergeCell ref="E15:G16"/>
    <mergeCell ref="H15:L15"/>
    <mergeCell ref="M15:P15"/>
    <mergeCell ref="C29:D29"/>
    <mergeCell ref="E29:G29"/>
    <mergeCell ref="H29:L29"/>
    <mergeCell ref="M29:P29"/>
    <mergeCell ref="B30:B31"/>
    <mergeCell ref="C30:D31"/>
    <mergeCell ref="E30:G31"/>
    <mergeCell ref="H30:L30"/>
    <mergeCell ref="M30:P30"/>
    <mergeCell ref="H31:L31"/>
    <mergeCell ref="M31:P31"/>
    <mergeCell ref="W30:W31"/>
    <mergeCell ref="B34:P34"/>
    <mergeCell ref="X30:X31"/>
    <mergeCell ref="Y30:Y31"/>
    <mergeCell ref="Z30:Z31"/>
    <mergeCell ref="AA30:AA31"/>
    <mergeCell ref="AB30:AB31"/>
    <mergeCell ref="Q30:Q31"/>
    <mergeCell ref="R30:R31"/>
    <mergeCell ref="S30:S31"/>
    <mergeCell ref="T30:T31"/>
    <mergeCell ref="U30:U31"/>
    <mergeCell ref="V30:V31"/>
    <mergeCell ref="B35:P35"/>
    <mergeCell ref="B37:AB40"/>
    <mergeCell ref="B41:AB41"/>
    <mergeCell ref="B43:P44"/>
    <mergeCell ref="Q43:AB44"/>
    <mergeCell ref="W32:W33"/>
    <mergeCell ref="X32:X33"/>
    <mergeCell ref="Y32:Y33"/>
    <mergeCell ref="Z32:Z33"/>
    <mergeCell ref="AA32:AA33"/>
    <mergeCell ref="AB32:AB33"/>
    <mergeCell ref="Q32:Q33"/>
    <mergeCell ref="R32:R33"/>
    <mergeCell ref="S32:S33"/>
    <mergeCell ref="T32:T33"/>
    <mergeCell ref="U32:U33"/>
    <mergeCell ref="V32:V33"/>
    <mergeCell ref="B32:B33"/>
    <mergeCell ref="C32:D33"/>
    <mergeCell ref="E32:G33"/>
    <mergeCell ref="H32:L32"/>
    <mergeCell ref="M32:P32"/>
    <mergeCell ref="H33:L33"/>
    <mergeCell ref="M33:P33"/>
    <mergeCell ref="C45:D45"/>
    <mergeCell ref="E45:G45"/>
    <mergeCell ref="H45:L45"/>
    <mergeCell ref="M45:P45"/>
    <mergeCell ref="B46:B47"/>
    <mergeCell ref="C46:D47"/>
    <mergeCell ref="E46:G47"/>
    <mergeCell ref="H46:L46"/>
    <mergeCell ref="M46:P46"/>
    <mergeCell ref="H47:L47"/>
    <mergeCell ref="M47:P47"/>
    <mergeCell ref="W46:W47"/>
    <mergeCell ref="B50:P50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B51:P51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U48:U49"/>
    <mergeCell ref="V48:V49"/>
    <mergeCell ref="B48:B49"/>
    <mergeCell ref="C48:D49"/>
    <mergeCell ref="E48:G49"/>
    <mergeCell ref="H48:L48"/>
    <mergeCell ref="M48:P48"/>
    <mergeCell ref="H49:L49"/>
    <mergeCell ref="M49:P4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E16D095-0CD8-40FB-ADC4-4DC6BED3EE6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 konserwy 2025</vt:lpstr>
      <vt:lpstr>tabelka ilości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2025-03-18T09:01:29Z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52709d2d-d8e8-402a-bc40-54c360dacc70</vt:lpwstr>
  </property>
  <property fmtid="{D5CDD505-2E9C-101B-9397-08002B2CF9AE}" pid="3" name="bjSaver">
    <vt:lpwstr>JD2pMQEM+1ln4TUMrj1SRd7LlLWwKQhl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10.8.14.61</vt:lpwstr>
  </property>
</Properties>
</file>