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250" tabRatio="705" firstSheet="1" activeTab="1"/>
  </bookViews>
  <sheets>
    <sheet name="Numeracja dokumentów" sheetId="24" r:id="rId1"/>
    <sheet name="Oferta wykonawcy " sheetId="10" r:id="rId2"/>
    <sheet name="Wzór Harmonogramu WZÓR" sheetId="15" state="hidden" r:id="rId3"/>
    <sheet name="Zest do fakt  Kołobrzeg" sheetId="21" state="hidden" r:id="rId4"/>
    <sheet name="Zes. do faktur Gz Koszalin" sheetId="25" state="hidden" r:id="rId5"/>
    <sheet name="Zest. do faktury Darłowo" sheetId="26" state="hidden" r:id="rId6"/>
    <sheet name="Raport Kolobrzeg" sheetId="23" state="hidden" r:id="rId7"/>
    <sheet name="Raport Koszalin" sheetId="27" state="hidden" r:id="rId8"/>
    <sheet name="Raport Darłowo" sheetId="28" state="hidden" r:id="rId9"/>
  </sheets>
  <definedNames>
    <definedName name="_xlnm.Print_Area" localSheetId="1">'Oferta wykonawcy '!$A$1:$AB$42</definedName>
    <definedName name="_xlnm.Print_Area" localSheetId="6">'Raport Kolobrzeg'!$A$1:$Q$51</definedName>
    <definedName name="_xlnm.Print_Area" localSheetId="7">'Raport Koszalin'!$A$1:$Q$42</definedName>
    <definedName name="_xlnm.Print_Area" localSheetId="2">'Wzór Harmonogramu WZÓR'!$A$1:$AC$41</definedName>
    <definedName name="_xlnm.Print_Area" localSheetId="3">'Zest do fakt  Kołobrzeg'!$A$1:$S$44</definedName>
    <definedName name="_xlnm.Print_Titles" localSheetId="1">'Oferta wykonawcy '!$11:$14</definedName>
    <definedName name="_xlnm.Print_Titles" localSheetId="6">'Raport Kolobrzeg'!$15:$18</definedName>
    <definedName name="_xlnm.Print_Titles" localSheetId="2">'Wzór Harmonogramu WZÓR'!$12:$15</definedName>
    <definedName name="_xlnm.Print_Titles" localSheetId="3">'Zest do fakt  Kołobrzeg'!$20:$23</definedName>
  </definedNames>
  <calcPr calcId="145621"/>
</workbook>
</file>

<file path=xl/calcChain.xml><?xml version="1.0" encoding="utf-8"?>
<calcChain xmlns="http://schemas.openxmlformats.org/spreadsheetml/2006/main">
  <c r="M38" i="15" l="1"/>
  <c r="O38" i="15"/>
  <c r="P38" i="15"/>
  <c r="Q38" i="15"/>
  <c r="R38" i="15"/>
  <c r="S38" i="15"/>
  <c r="U38" i="15"/>
  <c r="V38" i="15"/>
  <c r="W38" i="15"/>
  <c r="X38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16" i="15"/>
  <c r="O30" i="10" l="1"/>
  <c r="P30" i="10" s="1"/>
  <c r="O26" i="10"/>
  <c r="O15" i="10"/>
  <c r="P15" i="10" l="1"/>
  <c r="Q30" i="10"/>
  <c r="P26" i="10"/>
  <c r="Q26" i="10" s="1"/>
  <c r="O21" i="10" l="1"/>
  <c r="O20" i="10"/>
  <c r="O17" i="10"/>
  <c r="O19" i="10"/>
  <c r="Q15" i="10" l="1"/>
  <c r="AA17" i="15" l="1"/>
  <c r="AB17" i="15" s="1"/>
  <c r="AC17" i="15" s="1"/>
  <c r="AA20" i="15"/>
  <c r="AB20" i="15" s="1"/>
  <c r="AC20" i="15" s="1"/>
  <c r="AA21" i="15"/>
  <c r="AB21" i="15" s="1"/>
  <c r="AC21" i="15" s="1"/>
  <c r="AA24" i="15"/>
  <c r="AB24" i="15" s="1"/>
  <c r="AA27" i="15"/>
  <c r="AB27" i="15" s="1"/>
  <c r="AA29" i="15"/>
  <c r="AB29" i="15" s="1"/>
  <c r="AA30" i="15"/>
  <c r="AB30" i="15" s="1"/>
  <c r="AA31" i="15"/>
  <c r="AB31" i="15" s="1"/>
  <c r="AA32" i="15"/>
  <c r="AB32" i="15" s="1"/>
  <c r="AA33" i="15"/>
  <c r="AB33" i="15" s="1"/>
  <c r="AA34" i="15"/>
  <c r="AB34" i="15" s="1"/>
  <c r="AA35" i="15"/>
  <c r="AB35" i="15" s="1"/>
  <c r="AA36" i="15"/>
  <c r="AB36" i="15" s="1"/>
  <c r="AA37" i="15"/>
  <c r="AB37" i="15" s="1"/>
  <c r="AA16" i="15"/>
  <c r="AB16" i="15" s="1"/>
  <c r="AC16" i="15" s="1"/>
  <c r="AA23" i="15"/>
  <c r="O23" i="10"/>
  <c r="O22" i="10"/>
  <c r="P22" i="10" s="1"/>
  <c r="Q22" i="10" s="1"/>
  <c r="P19" i="10"/>
  <c r="Q19" i="10" s="1"/>
  <c r="O16" i="10"/>
  <c r="P17" i="10"/>
  <c r="Q17" i="10" s="1"/>
  <c r="O18" i="10"/>
  <c r="P20" i="10"/>
  <c r="Q20" i="10" s="1"/>
  <c r="P21" i="10"/>
  <c r="P23" i="10"/>
  <c r="Q23" i="10" s="1"/>
  <c r="O24" i="10"/>
  <c r="O25" i="10"/>
  <c r="P25" i="10" s="1"/>
  <c r="O27" i="10"/>
  <c r="P27" i="10" s="1"/>
  <c r="O28" i="10"/>
  <c r="P28" i="10" s="1"/>
  <c r="Q28" i="10" s="1"/>
  <c r="O29" i="10"/>
  <c r="O31" i="10"/>
  <c r="P31" i="10" s="1"/>
  <c r="O32" i="10"/>
  <c r="P32" i="10" s="1"/>
  <c r="Q32" i="10" s="1"/>
  <c r="O33" i="10"/>
  <c r="P33" i="10" s="1"/>
  <c r="Q33" i="10" s="1"/>
  <c r="O34" i="10"/>
  <c r="O35" i="10"/>
  <c r="P35" i="10" s="1"/>
  <c r="Q35" i="10" s="1"/>
  <c r="O36" i="10"/>
  <c r="P36" i="10" s="1"/>
  <c r="Q36" i="10" s="1"/>
  <c r="AC24" i="15" l="1"/>
  <c r="Z38" i="15"/>
  <c r="O37" i="10"/>
  <c r="AB23" i="15"/>
  <c r="AC23" i="15" s="1"/>
  <c r="P16" i="10"/>
  <c r="Q16" i="10" s="1"/>
  <c r="AA19" i="15"/>
  <c r="AB19" i="15" s="1"/>
  <c r="AC19" i="15" s="1"/>
  <c r="AA26" i="15"/>
  <c r="AB26" i="15" s="1"/>
  <c r="AA28" i="15"/>
  <c r="AB28" i="15" s="1"/>
  <c r="AA18" i="15"/>
  <c r="AB18" i="15" s="1"/>
  <c r="AC18" i="15" s="1"/>
  <c r="AC38" i="15" s="1"/>
  <c r="AA22" i="15"/>
  <c r="AB22" i="15" s="1"/>
  <c r="AC22" i="15" s="1"/>
  <c r="AA25" i="15"/>
  <c r="AB25" i="15" s="1"/>
  <c r="Q31" i="10"/>
  <c r="Q21" i="10"/>
  <c r="P34" i="10"/>
  <c r="Q34" i="10" s="1"/>
  <c r="P29" i="10"/>
  <c r="Q29" i="10" s="1"/>
  <c r="P24" i="10"/>
  <c r="Q24" i="10" s="1"/>
  <c r="P18" i="10"/>
  <c r="Q18" i="10" s="1"/>
  <c r="Q25" i="10"/>
  <c r="Q27" i="10"/>
  <c r="T38" i="15" l="1"/>
  <c r="N38" i="15"/>
  <c r="AB38" i="15"/>
  <c r="Q37" i="10"/>
  <c r="P37" i="10"/>
  <c r="AA38" i="15"/>
  <c r="S31" i="26"/>
  <c r="R31" i="26"/>
  <c r="Q31" i="26"/>
  <c r="S33" i="25"/>
  <c r="R33" i="25"/>
  <c r="Q33" i="25"/>
  <c r="R32" i="21" l="1"/>
  <c r="Q32" i="21"/>
  <c r="S32" i="21" l="1"/>
</calcChain>
</file>

<file path=xl/sharedStrings.xml><?xml version="1.0" encoding="utf-8"?>
<sst xmlns="http://schemas.openxmlformats.org/spreadsheetml/2006/main" count="1068" uniqueCount="207">
  <si>
    <t>Lp.</t>
  </si>
  <si>
    <t>Miejsce zainstalowania</t>
  </si>
  <si>
    <t>Kompleks Wojskowy</t>
  </si>
  <si>
    <t>Nr budynku</t>
  </si>
  <si>
    <t>Typ</t>
  </si>
  <si>
    <t>Producent</t>
  </si>
  <si>
    <t>Cena jedn. netto [zł]</t>
  </si>
  <si>
    <t>Wartość netto [zł]</t>
  </si>
  <si>
    <t>Wartość brutto [zł]</t>
  </si>
  <si>
    <t>Wartość podatku VAT [zł]</t>
  </si>
  <si>
    <t>Całość umowy</t>
  </si>
  <si>
    <t>RAZEM:</t>
  </si>
  <si>
    <t>4.</t>
  </si>
  <si>
    <t>1.</t>
  </si>
  <si>
    <t>2.</t>
  </si>
  <si>
    <t>3.</t>
  </si>
  <si>
    <t>Nr i data wystawienia faktury:</t>
  </si>
  <si>
    <t>5.</t>
  </si>
  <si>
    <t>6.</t>
  </si>
  <si>
    <t>Harmonogram realizacji przeglądów rok/m-c/nr przeglądu</t>
  </si>
  <si>
    <t>7.</t>
  </si>
  <si>
    <t>8.</t>
  </si>
  <si>
    <t>9.</t>
  </si>
  <si>
    <t>Załącznik nr …..</t>
  </si>
  <si>
    <t>AKCEPTUJĘ</t>
  </si>
  <si>
    <t>Rok budowy / montażu</t>
  </si>
  <si>
    <t>Czasookres wykonania przeglądów
[m-c]</t>
  </si>
  <si>
    <t>1……………………………………………………………………….</t>
  </si>
  <si>
    <t>2……………………………………………………………………….</t>
  </si>
  <si>
    <t>……………………………………………………………………….</t>
  </si>
  <si>
    <t>…………………………</t>
  </si>
  <si>
    <t>Nazwa Użytkownika</t>
  </si>
  <si>
    <t>Ilość [szt.]</t>
  </si>
  <si>
    <t>Nr dokumentacji
technicznej
(opisu czynności konserwacyjnych)</t>
  </si>
  <si>
    <t>Nazwa systemu / urządzenia</t>
  </si>
  <si>
    <t>Nazwa elementu</t>
  </si>
  <si>
    <t>Wykaz elementów wchodzących w skład systemu / urządzenia</t>
  </si>
  <si>
    <t>Zestawienie tabelaryczne:</t>
  </si>
  <si>
    <t>WYKONAWCA</t>
  </si>
  <si>
    <t>Pieczątka i czytelny podpis Wykonawcy</t>
  </si>
  <si>
    <t>…………………………………………………………</t>
  </si>
  <si>
    <t>Nazwa i adres Wykonawcy:……………………………………………..</t>
  </si>
  <si>
    <t>Wartość brutto przeglądu [zł]</t>
  </si>
  <si>
    <t>WYPEŁNIA WYKONAWCA</t>
  </si>
  <si>
    <t>HARMONOGRAM REALIZACJI USŁUGI KONSERWACYJNEJ STAŁYCH URZĄDZEŃ TECHNICZNYCH</t>
  </si>
  <si>
    <t>10.</t>
  </si>
  <si>
    <t>11.</t>
  </si>
  <si>
    <t>12.</t>
  </si>
  <si>
    <t>13.</t>
  </si>
  <si>
    <t>Ilość dni opóźnienia:</t>
  </si>
  <si>
    <t>Data wykonania kompletnego przeglądu i konserwacji wg harmonogramu:</t>
  </si>
  <si>
    <t>Wykaz usterek i nieprawidłowości</t>
  </si>
  <si>
    <t>Sprawność urządzeń</t>
  </si>
  <si>
    <t>Podpis kierownika SOI</t>
  </si>
  <si>
    <t>………………………………………………………</t>
  </si>
  <si>
    <t>ROZLICZENIE USŁUGI KONSERWACYJNEJ STAŁYCH URZĄDZEŃ TECHNICZNYCH - KONSERWACJA</t>
  </si>
  <si>
    <t>Sprawdzono (SOI):</t>
  </si>
  <si>
    <t>Data produkcji</t>
  </si>
  <si>
    <t>TAK</t>
  </si>
  <si>
    <t>Czy element jest sprawny?
[TAK/NIE]</t>
  </si>
  <si>
    <t>NIE</t>
  </si>
  <si>
    <t>Czy urządzenie/system jest sprawny?
[TAK/NIE]</t>
  </si>
  <si>
    <t>Wykaz czynności konserwacyjnych w kolejności ich wykonywania</t>
  </si>
  <si>
    <t>Przedstawiciele SOI:</t>
  </si>
  <si>
    <t>Wynik sprawdzenia,
wykaz usterek i nieprawidłowości</t>
  </si>
  <si>
    <t>System / urządzenie jest sprawne i nadaje się do dalszego użytkowania [TAK / NIE ]:</t>
  </si>
  <si>
    <t>Potwierdzenie podpisem przez przedstawiciela Zamawiającego wykonania czynności</t>
  </si>
  <si>
    <t xml:space="preserve">Realizacja przeglądu i czynności konserwacyjnych </t>
  </si>
  <si>
    <t>Podjęte czynności naprawcze, uwagi</t>
  </si>
  <si>
    <t>Dokonano wpisu do książki konserwacji [TAK / NIE]</t>
  </si>
  <si>
    <t>Oświadczam o wykonaniu kompletności usługi.</t>
  </si>
  <si>
    <t>Osoby ze strony Wykonawcy dokonujące przeglądu:</t>
  </si>
  <si>
    <t>Przedstawiciel Użytkownika (Komendanta budynku):</t>
  </si>
  <si>
    <t>W przypadku stwierdzenia nieprawidłowości Wykonawca sporządzi protokół konieczności wykonania naprawy</t>
  </si>
  <si>
    <t>Podpisy (NALEŻY PODPISYWAĆ SIĘ CZYTELNIE)</t>
  </si>
  <si>
    <t>BUDYNEK NR ………., KOMPLEKS ……………………………</t>
  </si>
  <si>
    <r>
      <t xml:space="preserve">RAPORT NR </t>
    </r>
    <r>
      <rPr>
        <b/>
        <i/>
        <sz val="16"/>
        <color theme="1"/>
        <rFont val="Czcionka tekstu podstawowego"/>
        <charset val="238"/>
      </rPr>
      <t>nr/K/miejscowość/MM/RRRR</t>
    </r>
    <r>
      <rPr>
        <b/>
        <sz val="16"/>
        <color theme="1"/>
        <rFont val="Czcionka tekstu podstawowego"/>
        <charset val="238"/>
      </rPr>
      <t xml:space="preserve"> Z WYKONANEJ USŁUGI KONSERWACYJNEJ STAŁYCH URZĄDZEŃ TECHNICZNYCH</t>
    </r>
  </si>
  <si>
    <t>Podjęte czynności naprawcze, nr protokołu naprawy, planowany termin naprawy</t>
  </si>
  <si>
    <t>Rodzaj dokumentu</t>
  </si>
  <si>
    <t>wzór numeracji</t>
  </si>
  <si>
    <t>przykład</t>
  </si>
  <si>
    <t>Wzór numeracji dokumentów</t>
  </si>
  <si>
    <t>Oznaczenia:</t>
  </si>
  <si>
    <t>MM - miesiąc</t>
  </si>
  <si>
    <t>RRRR - rok</t>
  </si>
  <si>
    <t>Protokół z wykonanej naprawy</t>
  </si>
  <si>
    <t>nr - numer kolejny danego dokumentu</t>
  </si>
  <si>
    <t>Protokół konieczności</t>
  </si>
  <si>
    <t>Raport z przeglądu / konserwacji okresowej</t>
  </si>
  <si>
    <t>Protokół awarii</t>
  </si>
  <si>
    <t>Nazwa i adres Zamawiającego: 17 Wojskowy Oddział Gospodarczy; ul. 4 Marca 3; 75-901 Koszalin - GZ KOŁOBRZEG</t>
  </si>
  <si>
    <t>Nazwa i adres Zamawiającego: 17 Wojskowy Oddział Gospodarczy; ul. 4 Marca 3; 75-901 Koszalin GZ KOŁOBRZEG</t>
  </si>
  <si>
    <t xml:space="preserve">miejscowość: KOŁOBRZEG </t>
  </si>
  <si>
    <t>nr/K/KOŁOBRZEG /MM/RRRR</t>
  </si>
  <si>
    <t>nr/N/KOŁOBRZEG/MM/RRRR</t>
  </si>
  <si>
    <t>nr/AW/KOŁOBRZEG/MM/RRRR</t>
  </si>
  <si>
    <t>nr/KN/KOŁOBRZEG/MM/RRRR</t>
  </si>
  <si>
    <t>Polska</t>
  </si>
  <si>
    <t xml:space="preserve">Pompa GRUNDFOS </t>
  </si>
  <si>
    <t>typ SP 14-20</t>
  </si>
  <si>
    <t>Ustronie Morskie</t>
  </si>
  <si>
    <t>Ujecie nr 34</t>
  </si>
  <si>
    <t>KPW Gdynia</t>
  </si>
  <si>
    <t>typ SP 14-23</t>
  </si>
  <si>
    <t>Ujęcie nr 35</t>
  </si>
  <si>
    <t>Odżelaziacz zamknięty  5 000 L</t>
  </si>
  <si>
    <t>b/n</t>
  </si>
  <si>
    <t>Mieszacz DN 600</t>
  </si>
  <si>
    <t>ARDW</t>
  </si>
  <si>
    <t>Sprężarka</t>
  </si>
  <si>
    <t>SP 250</t>
  </si>
  <si>
    <t>Hydrofor  2 500 L</t>
  </si>
  <si>
    <t>Rodzaj stałych urządzeń technicznych: Urządzenia techniczne ujęcia wody - hydroforni.</t>
  </si>
  <si>
    <t>Nazwa i Kody CPV: 50510000-3 - Usługi w zakresie napraw i konserwacji pomp, zaworów odcinających, pojemników metalowych</t>
  </si>
  <si>
    <t>Rodzaj stałych urządzeń technicznych: Urządzenia techniczne  ujęcia wody - hydroforni.</t>
  </si>
  <si>
    <t>Rodzaj stałych urządzeń technicznych: Urządzenia techniczne ujecia wody - hydroforni.</t>
  </si>
  <si>
    <t>Hydrofornia</t>
  </si>
  <si>
    <t>Ujęcie wody studnia nr 1</t>
  </si>
  <si>
    <t>GSA</t>
  </si>
  <si>
    <t>-</t>
  </si>
  <si>
    <t>17 WOG</t>
  </si>
  <si>
    <t xml:space="preserve">Pompa głębinowa Q= 6,0 m3/h </t>
  </si>
  <si>
    <t xml:space="preserve">stacja uzdatniania wody </t>
  </si>
  <si>
    <t>typ TPA 960 wyd 1.8 m3/h</t>
  </si>
  <si>
    <t>hydrofor o pojemności 500 litrów</t>
  </si>
  <si>
    <t>hydrofor o pojemności 2000 litrów</t>
  </si>
  <si>
    <t xml:space="preserve">szafa sterująca ze sterownikiem </t>
  </si>
  <si>
    <t>sprężarka bezolejowa</t>
  </si>
  <si>
    <t>Darżewo</t>
  </si>
  <si>
    <t>Pompa głębinowa Grundfos</t>
  </si>
  <si>
    <t>typ Sqe 5-60</t>
  </si>
  <si>
    <t>sterylizator</t>
  </si>
  <si>
    <t xml:space="preserve">EPURO </t>
  </si>
  <si>
    <t xml:space="preserve">pompa głębinowa GB-65 </t>
  </si>
  <si>
    <t>SF-160</t>
  </si>
  <si>
    <t>Bobolin</t>
  </si>
  <si>
    <t>CSSP</t>
  </si>
  <si>
    <t xml:space="preserve">pompa głębinowa GBA 2.10 </t>
  </si>
  <si>
    <t xml:space="preserve">GBA 2.10 </t>
  </si>
  <si>
    <t xml:space="preserve">GRUNDFOS </t>
  </si>
  <si>
    <t>Ujęcie wody studnia nr 2</t>
  </si>
  <si>
    <t>zbiornik retencyjny 10m3</t>
  </si>
  <si>
    <t>zestaw hydroforowy pompy CR</t>
  </si>
  <si>
    <t>typ CR-15-5F</t>
  </si>
  <si>
    <t>zawór pływakowy w zbiorniku retencyjnym</t>
  </si>
  <si>
    <t>Zetkam</t>
  </si>
  <si>
    <t>80f</t>
  </si>
  <si>
    <t>osuszacz powietrza</t>
  </si>
  <si>
    <t>DHH-18f</t>
  </si>
  <si>
    <t>DSt Polska</t>
  </si>
  <si>
    <t>Automatyka zestawu hydroforowego</t>
  </si>
  <si>
    <t>XV-102-B8-35TQR-10-PLC</t>
  </si>
  <si>
    <t>Eaton</t>
  </si>
  <si>
    <t>`</t>
  </si>
  <si>
    <t xml:space="preserve">Nazwa i adres Zamawiającego: 17 Wojskowy Oddział Gospodarczy; ul. 4 Marca 3; 75-901 Koszalin - </t>
  </si>
  <si>
    <t>……………………………………</t>
  </si>
  <si>
    <t xml:space="preserve">Załącznik nr 3 </t>
  </si>
  <si>
    <t>SP 6-630 5,5 Kw</t>
  </si>
  <si>
    <t>TAPWORKS</t>
  </si>
  <si>
    <t>SP</t>
  </si>
  <si>
    <t>Air Com Włochy</t>
  </si>
  <si>
    <t>Ujęcie wody studnia</t>
  </si>
  <si>
    <t xml:space="preserve"> Ujęcie wody studnia</t>
  </si>
  <si>
    <t>Załącznik nr 4a</t>
  </si>
  <si>
    <t>Załącznik nr 4b</t>
  </si>
  <si>
    <t>Załącznik nr 4c</t>
  </si>
  <si>
    <t>Zał.nr 1  do STWIOU pkt 1</t>
  </si>
  <si>
    <t>Zał.nr 1  do STWIOU pkt 2</t>
  </si>
  <si>
    <t>X</t>
  </si>
  <si>
    <t>Nr (wg. Harmonogramu) konserwacji:</t>
  </si>
  <si>
    <t>Data faktycznego wykonania kompletnej konserwacji:</t>
  </si>
  <si>
    <t>Wartość brutto konserwacji wg harmonogramu:</t>
  </si>
  <si>
    <t>Wartość brutto aktualnej faktury za  konserwację:</t>
  </si>
  <si>
    <t>Wartość brutto zrealizowanej umowy za konserwacje - wraz z aktualną fakturą:</t>
  </si>
  <si>
    <t>Wartość brutto umowy pozostała do realizacji za  konserwacje - bez aktualnej faktury:</t>
  </si>
  <si>
    <t>Rozliczenie szczegółowe bieżącej konserwacji:</t>
  </si>
  <si>
    <t>Wycena konserwacji</t>
  </si>
  <si>
    <t>Nr raportu z wykonanej konserwacji</t>
  </si>
  <si>
    <t>Data wykonania konserwacji</t>
  </si>
  <si>
    <t>Data wykonania kompletnej konserwacji wg harmonogramu:</t>
  </si>
  <si>
    <t>Nazwa i Kody CPV: 50510000-3 - Usługi w zakresie napraw i konserwacji pomp, zaworów odcinających, pojemników metalowych.</t>
  </si>
  <si>
    <t>Wycena  konserwacji</t>
  </si>
  <si>
    <t xml:space="preserve">Ilość przeglądów w trakcie roku </t>
  </si>
  <si>
    <t>Wartość netto [zł]            (poz.6*poz.12*poz.14)</t>
  </si>
  <si>
    <t>Wartość podatku VAT [zł]        (poz.15*0,23)</t>
  </si>
  <si>
    <t>Wartość brutto [zł]        (poz.15+poz.16)</t>
  </si>
  <si>
    <t>Potwierdzam wykonanie usługi zgodnie z umową nr …………………………………</t>
  </si>
  <si>
    <t>1/K/KOŁOBRZEG /01/2025</t>
  </si>
  <si>
    <t>2/N/KOŁOBRZEG/02/2025</t>
  </si>
  <si>
    <t>1/AW/KOŁOBRZEG/01/2025</t>
  </si>
  <si>
    <t>3/KN/KOŁOBRZEG/01/2025</t>
  </si>
  <si>
    <t>Wycena konserwacji rok 2025</t>
  </si>
  <si>
    <t>Nr raportu z wykonanej konserwacj</t>
  </si>
  <si>
    <t>Czasookres wykonania konserwacji
[m-c]</t>
  </si>
  <si>
    <t xml:space="preserve">Ilość konserwacji w trakcie roku </t>
  </si>
  <si>
    <t>Rok 2025</t>
  </si>
  <si>
    <t xml:space="preserve">Realizacja czynności konserwacyjnych </t>
  </si>
  <si>
    <t>Załącznik nr 5a</t>
  </si>
  <si>
    <t>Załącznik nr 5b</t>
  </si>
  <si>
    <t>Załącznik nr 5c</t>
  </si>
  <si>
    <t>Nazwa i adres Zamawiającego: 17 Wojskowy Oddział Gospodarczy; ul. 4 Marca 3; 75-901 Koszalin - GZ KOSZALIN</t>
  </si>
  <si>
    <t>Nazwa i adres Zamawiającego: 17 Wojskowy Oddział Gospodarczy; ul. 4 Marca 3; 75-901 Koszalin - GZ DARŁOWO</t>
  </si>
  <si>
    <t>Nazwa i adres Zamawiającego: 17 Wojskowy Oddział Gospodarczy; ul. 4 Marca 3; 75-901 Koszalin GZ KOSZALIN</t>
  </si>
  <si>
    <t>Nazwa i adres Zamawiającego: 17 Wojskowy Oddział Gospodarczy; ul. 4 Marca 3; 75-901 Koszalin GZ DARŁOWO</t>
  </si>
  <si>
    <t>Potwierdzam wykonanie usługi zgodnie z umową nr …………….</t>
  </si>
  <si>
    <t>ZESTAWIENIE CENOWE USŁUGI KONSERWACYJNEJ STAŁYCH URZĄDZEŃ TECHNICZNYCH</t>
  </si>
  <si>
    <t>Załącznik nr 2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</si>
</sst>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\ &quot;zł&quot;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6"/>
      <color theme="1"/>
      <name val="Czcionka tekstu podstawowego"/>
      <charset val="238"/>
    </font>
    <font>
      <i/>
      <sz val="11"/>
      <color rgb="FFFF0000"/>
      <name val="Arial Narrow"/>
      <family val="2"/>
      <charset val="238"/>
    </font>
    <font>
      <i/>
      <sz val="12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color rgb="FFFF0000"/>
      <name val="Czcionka tekstu podstawowego"/>
      <charset val="238"/>
    </font>
    <font>
      <b/>
      <i/>
      <sz val="16"/>
      <color theme="1"/>
      <name val="Czcionka tekstu podstawowego"/>
      <charset val="238"/>
    </font>
    <font>
      <sz val="16"/>
      <color theme="1"/>
      <name val="Czcionka tekstu podstawowego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24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2" fontId="13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2" fontId="17" fillId="5" borderId="1" xfId="0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0" fillId="0" borderId="0" xfId="1" applyFont="1"/>
    <xf numFmtId="0" fontId="25" fillId="0" borderId="0" xfId="0" applyFont="1"/>
    <xf numFmtId="0" fontId="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164" fontId="26" fillId="0" borderId="3" xfId="1" applyFont="1" applyBorder="1" applyAlignment="1">
      <alignment vertical="center"/>
    </xf>
    <xf numFmtId="164" fontId="25" fillId="0" borderId="0" xfId="1" applyFont="1"/>
    <xf numFmtId="0" fontId="4" fillId="0" borderId="0" xfId="0" applyFont="1"/>
    <xf numFmtId="0" fontId="28" fillId="0" borderId="0" xfId="0" applyFont="1" applyAlignment="1">
      <alignment horizontal="center"/>
    </xf>
    <xf numFmtId="164" fontId="4" fillId="0" borderId="0" xfId="1" applyFont="1"/>
    <xf numFmtId="164" fontId="27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164" fontId="27" fillId="0" borderId="0" xfId="1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30" fillId="0" borderId="0" xfId="1" applyFont="1" applyAlignment="1">
      <alignment horizontal="center" vertical="center"/>
    </xf>
    <xf numFmtId="164" fontId="31" fillId="0" borderId="0" xfId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64" fontId="27" fillId="3" borderId="1" xfId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1" fontId="32" fillId="3" borderId="1" xfId="0" applyNumberFormat="1" applyFont="1" applyFill="1" applyBorder="1" applyAlignment="1">
      <alignment horizontal="center" vertical="center"/>
    </xf>
    <xf numFmtId="1" fontId="32" fillId="3" borderId="1" xfId="1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" fontId="33" fillId="5" borderId="1" xfId="0" applyNumberFormat="1" applyFont="1" applyFill="1" applyBorder="1" applyAlignment="1">
      <alignment vertical="center"/>
    </xf>
    <xf numFmtId="164" fontId="34" fillId="0" borderId="1" xfId="1" applyFont="1" applyBorder="1" applyAlignment="1">
      <alignment horizontal="right" vertical="center"/>
    </xf>
    <xf numFmtId="164" fontId="35" fillId="5" borderId="1" xfId="1" applyFont="1" applyFill="1" applyBorder="1" applyAlignment="1">
      <alignment horizontal="right" vertical="center"/>
    </xf>
    <xf numFmtId="0" fontId="33" fillId="4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34" fillId="0" borderId="0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top" textRotation="90"/>
    </xf>
    <xf numFmtId="164" fontId="37" fillId="5" borderId="1" xfId="1" applyFont="1" applyFill="1" applyBorder="1" applyAlignment="1">
      <alignment horizontal="right" vertical="center"/>
    </xf>
    <xf numFmtId="164" fontId="37" fillId="0" borderId="1" xfId="1" applyFont="1" applyBorder="1" applyAlignment="1">
      <alignment horizontal="righ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/>
    </xf>
    <xf numFmtId="2" fontId="0" fillId="0" borderId="0" xfId="0" applyNumberFormat="1"/>
    <xf numFmtId="0" fontId="39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0" fillId="6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164" fontId="27" fillId="3" borderId="2" xfId="1" applyFont="1" applyFill="1" applyBorder="1" applyAlignment="1">
      <alignment horizontal="center" vertical="center" wrapText="1"/>
    </xf>
    <xf numFmtId="164" fontId="27" fillId="3" borderId="3" xfId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6" sqref="D6"/>
    </sheetView>
  </sheetViews>
  <sheetFormatPr defaultRowHeight="14.25"/>
  <cols>
    <col min="1" max="1" width="3.875" customWidth="1"/>
    <col min="2" max="2" width="36.125" customWidth="1"/>
    <col min="3" max="4" width="26.5" customWidth="1"/>
  </cols>
  <sheetData>
    <row r="1" spans="1:4">
      <c r="D1" s="9" t="s">
        <v>23</v>
      </c>
    </row>
    <row r="2" spans="1:4">
      <c r="D2" s="9"/>
    </row>
    <row r="3" spans="1:4" ht="20.25">
      <c r="A3" s="131" t="s">
        <v>81</v>
      </c>
      <c r="B3" s="131"/>
      <c r="C3" s="131"/>
      <c r="D3" s="131"/>
    </row>
    <row r="5" spans="1:4" ht="20.25" customHeight="1">
      <c r="A5" s="28" t="s">
        <v>0</v>
      </c>
      <c r="B5" s="28" t="s">
        <v>78</v>
      </c>
      <c r="C5" s="28" t="s">
        <v>79</v>
      </c>
      <c r="D5" s="28" t="s">
        <v>80</v>
      </c>
    </row>
    <row r="6" spans="1:4" ht="43.5" customHeight="1">
      <c r="A6" s="19">
        <v>1</v>
      </c>
      <c r="B6" s="29" t="s">
        <v>88</v>
      </c>
      <c r="C6" s="20" t="s">
        <v>93</v>
      </c>
      <c r="D6" s="20" t="s">
        <v>187</v>
      </c>
    </row>
    <row r="7" spans="1:4" ht="21.75" customHeight="1">
      <c r="A7" s="19">
        <v>2</v>
      </c>
      <c r="B7" s="29" t="s">
        <v>85</v>
      </c>
      <c r="C7" s="20" t="s">
        <v>94</v>
      </c>
      <c r="D7" s="20" t="s">
        <v>188</v>
      </c>
    </row>
    <row r="8" spans="1:4" ht="21.75" customHeight="1">
      <c r="A8" s="19">
        <v>3</v>
      </c>
      <c r="B8" s="29" t="s">
        <v>89</v>
      </c>
      <c r="C8" s="20" t="s">
        <v>95</v>
      </c>
      <c r="D8" s="20" t="s">
        <v>189</v>
      </c>
    </row>
    <row r="9" spans="1:4" ht="21.75" customHeight="1">
      <c r="A9" s="19">
        <v>4</v>
      </c>
      <c r="B9" s="29" t="s">
        <v>87</v>
      </c>
      <c r="C9" s="20" t="s">
        <v>96</v>
      </c>
      <c r="D9" s="20" t="s">
        <v>190</v>
      </c>
    </row>
    <row r="11" spans="1:4">
      <c r="A11" t="s">
        <v>82</v>
      </c>
    </row>
    <row r="12" spans="1:4">
      <c r="A12" s="2" t="s">
        <v>13</v>
      </c>
      <c r="B12" t="s">
        <v>86</v>
      </c>
    </row>
    <row r="13" spans="1:4">
      <c r="A13" s="2" t="s">
        <v>14</v>
      </c>
      <c r="B13" t="s">
        <v>92</v>
      </c>
    </row>
    <row r="14" spans="1:4">
      <c r="A14" s="2" t="s">
        <v>15</v>
      </c>
      <c r="B14" t="s">
        <v>83</v>
      </c>
    </row>
    <row r="15" spans="1:4">
      <c r="A15" s="2" t="s">
        <v>12</v>
      </c>
      <c r="B15" t="s">
        <v>84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9"/>
  <sheetViews>
    <sheetView tabSelected="1" view="pageBreakPreview" topLeftCell="A7" zoomScaleNormal="90" zoomScaleSheetLayoutView="100" workbookViewId="0">
      <selection activeCell="M17" sqref="M17:M19"/>
    </sheetView>
  </sheetViews>
  <sheetFormatPr defaultRowHeight="14.25"/>
  <cols>
    <col min="1" max="1" width="4.125" customWidth="1"/>
    <col min="2" max="2" width="12.375" customWidth="1"/>
    <col min="3" max="3" width="22.375" customWidth="1"/>
    <col min="4" max="4" width="10.625" customWidth="1"/>
    <col min="5" max="5" width="10.875" customWidth="1"/>
    <col min="6" max="6" width="8.375" customWidth="1"/>
    <col min="7" max="7" width="12.125" customWidth="1"/>
    <col min="8" max="8" width="15.25" customWidth="1"/>
    <col min="9" max="9" width="9.5" customWidth="1"/>
    <col min="10" max="10" width="13" customWidth="1"/>
    <col min="11" max="11" width="9.75" customWidth="1"/>
    <col min="12" max="12" width="11.625" customWidth="1"/>
    <col min="13" max="13" width="14.25" customWidth="1"/>
    <col min="14" max="14" width="9.5" customWidth="1"/>
    <col min="15" max="15" width="16" customWidth="1"/>
    <col min="16" max="16" width="10.125" bestFit="1" customWidth="1"/>
    <col min="17" max="17" width="12" customWidth="1"/>
  </cols>
  <sheetData>
    <row r="1" spans="1:17" ht="18">
      <c r="B1" s="5" t="s">
        <v>38</v>
      </c>
      <c r="C1" s="5"/>
      <c r="E1" s="5"/>
      <c r="O1" s="140" t="s">
        <v>206</v>
      </c>
      <c r="P1" s="140"/>
      <c r="Q1" s="9"/>
    </row>
    <row r="2" spans="1:17">
      <c r="B2" s="4"/>
    </row>
    <row r="3" spans="1:17">
      <c r="B3" s="4" t="s">
        <v>30</v>
      </c>
      <c r="C3" s="4"/>
      <c r="E3" s="4"/>
    </row>
    <row r="4" spans="1:17">
      <c r="E4" s="4"/>
    </row>
    <row r="5" spans="1:17" ht="30" customHeight="1">
      <c r="A5" s="151" t="s">
        <v>205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s="11" customFormat="1" ht="18.75" customHeight="1">
      <c r="A6" s="10" t="s">
        <v>13</v>
      </c>
      <c r="B6" s="12" t="s">
        <v>154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11" customFormat="1" ht="18.75" customHeight="1">
      <c r="A7" s="10" t="s">
        <v>14</v>
      </c>
      <c r="B7" s="12" t="s">
        <v>41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s="11" customFormat="1" ht="18.75" customHeight="1">
      <c r="A8" s="10" t="s">
        <v>15</v>
      </c>
      <c r="B8" s="12" t="s">
        <v>112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s="11" customFormat="1" ht="18.75" customHeight="1">
      <c r="A9" s="10" t="s">
        <v>12</v>
      </c>
      <c r="B9" s="134" t="s">
        <v>113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7" s="11" customFormat="1" ht="18.75" customHeight="1">
      <c r="A10" s="10" t="s">
        <v>17</v>
      </c>
      <c r="B10" s="12" t="s">
        <v>37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47" t="s">
        <v>43</v>
      </c>
      <c r="N10" s="147"/>
      <c r="O10" s="147"/>
      <c r="P10" s="147"/>
      <c r="Q10" s="147"/>
    </row>
    <row r="11" spans="1:17" ht="16.5" customHeight="1">
      <c r="A11" s="152" t="s">
        <v>0</v>
      </c>
      <c r="B11" s="152" t="s">
        <v>34</v>
      </c>
      <c r="C11" s="153" t="s">
        <v>36</v>
      </c>
      <c r="D11" s="154"/>
      <c r="E11" s="154"/>
      <c r="F11" s="154"/>
      <c r="G11" s="155"/>
      <c r="H11" s="152" t="s">
        <v>1</v>
      </c>
      <c r="I11" s="152"/>
      <c r="J11" s="152"/>
      <c r="K11" s="152" t="s">
        <v>193</v>
      </c>
      <c r="L11" s="152" t="s">
        <v>194</v>
      </c>
      <c r="M11" s="152" t="s">
        <v>33</v>
      </c>
      <c r="N11" s="141" t="s">
        <v>191</v>
      </c>
      <c r="O11" s="142"/>
      <c r="P11" s="142"/>
      <c r="Q11" s="143"/>
    </row>
    <row r="12" spans="1:17" ht="14.25" customHeight="1">
      <c r="A12" s="152"/>
      <c r="B12" s="152"/>
      <c r="C12" s="132" t="s">
        <v>35</v>
      </c>
      <c r="D12" s="132" t="s">
        <v>4</v>
      </c>
      <c r="E12" s="132" t="s">
        <v>5</v>
      </c>
      <c r="F12" s="132" t="s">
        <v>32</v>
      </c>
      <c r="G12" s="132" t="s">
        <v>57</v>
      </c>
      <c r="H12" s="132" t="s">
        <v>2</v>
      </c>
      <c r="I12" s="132" t="s">
        <v>3</v>
      </c>
      <c r="J12" s="132" t="s">
        <v>31</v>
      </c>
      <c r="K12" s="152"/>
      <c r="L12" s="152"/>
      <c r="M12" s="152"/>
      <c r="N12" s="144"/>
      <c r="O12" s="145"/>
      <c r="P12" s="145"/>
      <c r="Q12" s="146"/>
    </row>
    <row r="13" spans="1:17" ht="68.25" customHeight="1">
      <c r="A13" s="152"/>
      <c r="B13" s="152"/>
      <c r="C13" s="133"/>
      <c r="D13" s="133"/>
      <c r="E13" s="133"/>
      <c r="F13" s="133"/>
      <c r="G13" s="133"/>
      <c r="H13" s="133"/>
      <c r="I13" s="133"/>
      <c r="J13" s="133"/>
      <c r="K13" s="152"/>
      <c r="L13" s="152"/>
      <c r="M13" s="152"/>
      <c r="N13" s="119" t="s">
        <v>6</v>
      </c>
      <c r="O13" s="119" t="s">
        <v>183</v>
      </c>
      <c r="P13" s="119" t="s">
        <v>184</v>
      </c>
      <c r="Q13" s="119" t="s">
        <v>185</v>
      </c>
    </row>
    <row r="14" spans="1:17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</row>
    <row r="15" spans="1:17" ht="39.75" customHeight="1">
      <c r="A15" s="103">
        <v>1</v>
      </c>
      <c r="B15" s="104" t="s">
        <v>117</v>
      </c>
      <c r="C15" s="105" t="s">
        <v>98</v>
      </c>
      <c r="D15" s="106" t="s">
        <v>99</v>
      </c>
      <c r="E15" s="103" t="s">
        <v>139</v>
      </c>
      <c r="F15" s="103">
        <v>1</v>
      </c>
      <c r="G15" s="103">
        <v>2020</v>
      </c>
      <c r="H15" s="106" t="s">
        <v>100</v>
      </c>
      <c r="I15" s="106" t="s">
        <v>101</v>
      </c>
      <c r="J15" s="106" t="s">
        <v>102</v>
      </c>
      <c r="K15" s="103">
        <v>6</v>
      </c>
      <c r="L15" s="103">
        <v>2</v>
      </c>
      <c r="M15" s="108" t="s">
        <v>166</v>
      </c>
      <c r="N15" s="32"/>
      <c r="O15" s="14">
        <f>ROUND(F15*N15*L15,2)</f>
        <v>0</v>
      </c>
      <c r="P15" s="14">
        <f>ROUND(O15*0.23,2)</f>
        <v>0</v>
      </c>
      <c r="Q15" s="14">
        <f>ROUND(O15+P15,2)</f>
        <v>0</v>
      </c>
    </row>
    <row r="16" spans="1:17" ht="34.5" customHeight="1">
      <c r="A16" s="103">
        <v>2</v>
      </c>
      <c r="B16" s="104" t="s">
        <v>140</v>
      </c>
      <c r="C16" s="104" t="s">
        <v>98</v>
      </c>
      <c r="D16" s="103" t="s">
        <v>103</v>
      </c>
      <c r="E16" s="103" t="s">
        <v>139</v>
      </c>
      <c r="F16" s="103">
        <v>1</v>
      </c>
      <c r="G16" s="103">
        <v>2020</v>
      </c>
      <c r="H16" s="106" t="s">
        <v>100</v>
      </c>
      <c r="I16" s="106" t="s">
        <v>104</v>
      </c>
      <c r="J16" s="106" t="s">
        <v>102</v>
      </c>
      <c r="K16" s="103">
        <v>6</v>
      </c>
      <c r="L16" s="103">
        <v>2</v>
      </c>
      <c r="M16" s="108" t="s">
        <v>166</v>
      </c>
      <c r="N16" s="32"/>
      <c r="O16" s="14">
        <f>ROUND(F16*N16*L16,2)</f>
        <v>0</v>
      </c>
      <c r="P16" s="14">
        <f t="shared" ref="P16:P36" si="0">ROUND(O16*0.23,2)</f>
        <v>0</v>
      </c>
      <c r="Q16" s="14">
        <f t="shared" ref="Q16:Q36" si="1">ROUND(O16+P16,2)</f>
        <v>0</v>
      </c>
    </row>
    <row r="17" spans="1:17" ht="16.5">
      <c r="A17" s="135">
        <v>3</v>
      </c>
      <c r="B17" s="136" t="s">
        <v>116</v>
      </c>
      <c r="C17" s="105" t="s">
        <v>105</v>
      </c>
      <c r="D17" s="103" t="s">
        <v>106</v>
      </c>
      <c r="E17" s="106" t="s">
        <v>97</v>
      </c>
      <c r="F17" s="120">
        <v>2</v>
      </c>
      <c r="G17" s="103">
        <v>1990</v>
      </c>
      <c r="H17" s="106" t="s">
        <v>100</v>
      </c>
      <c r="I17" s="103">
        <v>45</v>
      </c>
      <c r="J17" s="106" t="s">
        <v>102</v>
      </c>
      <c r="K17" s="103">
        <v>6</v>
      </c>
      <c r="L17" s="103">
        <v>2</v>
      </c>
      <c r="M17" s="148" t="s">
        <v>167</v>
      </c>
      <c r="N17" s="32"/>
      <c r="O17" s="14">
        <f>ROUND(F17*N17*L17,2)</f>
        <v>0</v>
      </c>
      <c r="P17" s="14">
        <f t="shared" si="0"/>
        <v>0</v>
      </c>
      <c r="Q17" s="14">
        <f t="shared" si="1"/>
        <v>0</v>
      </c>
    </row>
    <row r="18" spans="1:17" ht="16.5">
      <c r="A18" s="135"/>
      <c r="B18" s="137"/>
      <c r="C18" s="104" t="s">
        <v>107</v>
      </c>
      <c r="D18" s="103" t="s">
        <v>108</v>
      </c>
      <c r="E18" s="103" t="s">
        <v>97</v>
      </c>
      <c r="F18" s="103">
        <v>1</v>
      </c>
      <c r="G18" s="103">
        <v>2002</v>
      </c>
      <c r="H18" s="106" t="s">
        <v>100</v>
      </c>
      <c r="I18" s="103">
        <v>45</v>
      </c>
      <c r="J18" s="106" t="s">
        <v>102</v>
      </c>
      <c r="K18" s="103">
        <v>6</v>
      </c>
      <c r="L18" s="103">
        <v>2</v>
      </c>
      <c r="M18" s="149"/>
      <c r="N18" s="32"/>
      <c r="O18" s="14">
        <f t="shared" ref="O18:O36" si="2">ROUND(F18*N18*L18,2)</f>
        <v>0</v>
      </c>
      <c r="P18" s="14">
        <f t="shared" si="0"/>
        <v>0</v>
      </c>
      <c r="Q18" s="14">
        <f t="shared" si="1"/>
        <v>0</v>
      </c>
    </row>
    <row r="19" spans="1:17" ht="16.5">
      <c r="A19" s="135"/>
      <c r="B19" s="137"/>
      <c r="C19" s="104" t="s">
        <v>109</v>
      </c>
      <c r="D19" s="103" t="s">
        <v>110</v>
      </c>
      <c r="E19" s="103" t="s">
        <v>97</v>
      </c>
      <c r="F19" s="103">
        <v>1</v>
      </c>
      <c r="G19" s="103">
        <v>2007</v>
      </c>
      <c r="H19" s="106" t="s">
        <v>100</v>
      </c>
      <c r="I19" s="103">
        <v>45</v>
      </c>
      <c r="J19" s="103" t="s">
        <v>102</v>
      </c>
      <c r="K19" s="122">
        <v>12</v>
      </c>
      <c r="L19" s="121">
        <v>1</v>
      </c>
      <c r="M19" s="149"/>
      <c r="N19" s="32"/>
      <c r="O19" s="14">
        <f>ROUND(F19*N19*L19,2)</f>
        <v>0</v>
      </c>
      <c r="P19" s="14">
        <f t="shared" si="0"/>
        <v>0</v>
      </c>
      <c r="Q19" s="14">
        <f>ROUND(O19+P19,2)</f>
        <v>0</v>
      </c>
    </row>
    <row r="20" spans="1:17" ht="16.5">
      <c r="A20" s="135"/>
      <c r="B20" s="138"/>
      <c r="C20" s="105" t="s">
        <v>111</v>
      </c>
      <c r="D20" s="103" t="s">
        <v>106</v>
      </c>
      <c r="E20" s="103" t="s">
        <v>97</v>
      </c>
      <c r="F20" s="103">
        <v>1</v>
      </c>
      <c r="G20" s="103">
        <v>1990</v>
      </c>
      <c r="H20" s="106" t="s">
        <v>100</v>
      </c>
      <c r="I20" s="103">
        <v>45</v>
      </c>
      <c r="J20" s="103" t="s">
        <v>102</v>
      </c>
      <c r="K20" s="103">
        <v>6</v>
      </c>
      <c r="L20" s="103">
        <v>2</v>
      </c>
      <c r="M20" s="60"/>
      <c r="N20" s="32"/>
      <c r="O20" s="14">
        <f>ROUND(F20*N20*L20,2)</f>
        <v>0</v>
      </c>
      <c r="P20" s="14">
        <f t="shared" si="0"/>
        <v>0</v>
      </c>
      <c r="Q20" s="14">
        <f t="shared" si="1"/>
        <v>0</v>
      </c>
    </row>
    <row r="21" spans="1:17" ht="33">
      <c r="A21" s="103">
        <v>4</v>
      </c>
      <c r="B21" s="104" t="s">
        <v>162</v>
      </c>
      <c r="C21" s="105" t="s">
        <v>121</v>
      </c>
      <c r="D21" s="108" t="s">
        <v>157</v>
      </c>
      <c r="E21" s="107" t="s">
        <v>139</v>
      </c>
      <c r="F21" s="107">
        <v>1</v>
      </c>
      <c r="G21" s="107">
        <v>2014</v>
      </c>
      <c r="H21" s="108" t="s">
        <v>118</v>
      </c>
      <c r="I21" s="103" t="s">
        <v>119</v>
      </c>
      <c r="J21" s="103" t="s">
        <v>120</v>
      </c>
      <c r="K21" s="103">
        <v>6</v>
      </c>
      <c r="L21" s="103">
        <v>2</v>
      </c>
      <c r="M21" s="108" t="s">
        <v>166</v>
      </c>
      <c r="N21" s="32"/>
      <c r="O21" s="14">
        <f>ROUND(F21*N21*L21,2)</f>
        <v>0</v>
      </c>
      <c r="P21" s="14">
        <f t="shared" si="0"/>
        <v>0</v>
      </c>
      <c r="Q21" s="14">
        <f t="shared" si="1"/>
        <v>0</v>
      </c>
    </row>
    <row r="22" spans="1:17" ht="33">
      <c r="A22" s="135">
        <v>5</v>
      </c>
      <c r="B22" s="139" t="s">
        <v>116</v>
      </c>
      <c r="C22" s="105" t="s">
        <v>122</v>
      </c>
      <c r="D22" s="106" t="s">
        <v>123</v>
      </c>
      <c r="E22" s="103" t="s">
        <v>158</v>
      </c>
      <c r="F22" s="120">
        <v>2</v>
      </c>
      <c r="G22" s="103">
        <v>2007</v>
      </c>
      <c r="H22" s="106" t="s">
        <v>118</v>
      </c>
      <c r="I22" s="103">
        <v>24</v>
      </c>
      <c r="J22" s="103" t="s">
        <v>120</v>
      </c>
      <c r="K22" s="103">
        <v>6</v>
      </c>
      <c r="L22" s="103">
        <v>2</v>
      </c>
      <c r="M22" s="148" t="s">
        <v>167</v>
      </c>
      <c r="N22" s="32"/>
      <c r="O22" s="14">
        <f>ROUND(F22*N22*L22,2)</f>
        <v>0</v>
      </c>
      <c r="P22" s="14">
        <f t="shared" si="0"/>
        <v>0</v>
      </c>
      <c r="Q22" s="14">
        <f t="shared" si="1"/>
        <v>0</v>
      </c>
    </row>
    <row r="23" spans="1:17" ht="16.5">
      <c r="A23" s="135"/>
      <c r="B23" s="139"/>
      <c r="C23" s="105" t="s">
        <v>124</v>
      </c>
      <c r="D23" s="103" t="s">
        <v>119</v>
      </c>
      <c r="E23" s="103" t="s">
        <v>119</v>
      </c>
      <c r="F23" s="120">
        <v>2</v>
      </c>
      <c r="G23" s="103">
        <v>2007</v>
      </c>
      <c r="H23" s="106" t="s">
        <v>118</v>
      </c>
      <c r="I23" s="103">
        <v>24</v>
      </c>
      <c r="J23" s="103" t="s">
        <v>120</v>
      </c>
      <c r="K23" s="103">
        <v>6</v>
      </c>
      <c r="L23" s="103">
        <v>2</v>
      </c>
      <c r="M23" s="149"/>
      <c r="N23" s="32"/>
      <c r="O23" s="14">
        <f>ROUND(F23*N23*L23,2)</f>
        <v>0</v>
      </c>
      <c r="P23" s="14">
        <f t="shared" si="0"/>
        <v>0</v>
      </c>
      <c r="Q23" s="14">
        <f t="shared" si="1"/>
        <v>0</v>
      </c>
    </row>
    <row r="24" spans="1:17" ht="16.5">
      <c r="A24" s="135"/>
      <c r="B24" s="139"/>
      <c r="C24" s="105" t="s">
        <v>125</v>
      </c>
      <c r="D24" s="103" t="s">
        <v>119</v>
      </c>
      <c r="E24" s="103" t="s">
        <v>119</v>
      </c>
      <c r="F24" s="103">
        <v>1</v>
      </c>
      <c r="G24" s="103">
        <v>1992</v>
      </c>
      <c r="H24" s="106" t="s">
        <v>118</v>
      </c>
      <c r="I24" s="103">
        <v>24</v>
      </c>
      <c r="J24" s="103" t="s">
        <v>120</v>
      </c>
      <c r="K24" s="103">
        <v>6</v>
      </c>
      <c r="L24" s="103">
        <v>2</v>
      </c>
      <c r="M24" s="149"/>
      <c r="N24" s="32"/>
      <c r="O24" s="14">
        <f t="shared" si="2"/>
        <v>0</v>
      </c>
      <c r="P24" s="14">
        <f t="shared" si="0"/>
        <v>0</v>
      </c>
      <c r="Q24" s="14">
        <f t="shared" si="1"/>
        <v>0</v>
      </c>
    </row>
    <row r="25" spans="1:17" ht="16.5">
      <c r="A25" s="135"/>
      <c r="B25" s="139"/>
      <c r="C25" s="105" t="s">
        <v>126</v>
      </c>
      <c r="D25" s="107" t="s">
        <v>119</v>
      </c>
      <c r="E25" s="107" t="s">
        <v>119</v>
      </c>
      <c r="F25" s="107">
        <v>1</v>
      </c>
      <c r="G25" s="107">
        <v>2007</v>
      </c>
      <c r="H25" s="108" t="s">
        <v>118</v>
      </c>
      <c r="I25" s="103">
        <v>24</v>
      </c>
      <c r="J25" s="103" t="s">
        <v>120</v>
      </c>
      <c r="K25" s="103">
        <v>6</v>
      </c>
      <c r="L25" s="103">
        <v>2</v>
      </c>
      <c r="M25" s="149"/>
      <c r="N25" s="32"/>
      <c r="O25" s="14">
        <f t="shared" si="2"/>
        <v>0</v>
      </c>
      <c r="P25" s="14">
        <f t="shared" si="0"/>
        <v>0</v>
      </c>
      <c r="Q25" s="14">
        <f t="shared" si="1"/>
        <v>0</v>
      </c>
    </row>
    <row r="26" spans="1:17" ht="16.5" customHeight="1">
      <c r="A26" s="135"/>
      <c r="B26" s="139"/>
      <c r="C26" s="117" t="s">
        <v>127</v>
      </c>
      <c r="D26" s="107" t="s">
        <v>159</v>
      </c>
      <c r="E26" s="108" t="s">
        <v>160</v>
      </c>
      <c r="F26" s="107">
        <v>1</v>
      </c>
      <c r="G26" s="107">
        <v>2007</v>
      </c>
      <c r="H26" s="108" t="s">
        <v>118</v>
      </c>
      <c r="I26" s="107">
        <v>24</v>
      </c>
      <c r="J26" s="107" t="s">
        <v>120</v>
      </c>
      <c r="K26" s="120">
        <v>12</v>
      </c>
      <c r="L26" s="120">
        <v>1</v>
      </c>
      <c r="M26" s="149"/>
      <c r="N26" s="32"/>
      <c r="O26" s="14">
        <f>ROUND(F26*N26*L26,2)</f>
        <v>0</v>
      </c>
      <c r="P26" s="14">
        <f t="shared" si="0"/>
        <v>0</v>
      </c>
      <c r="Q26" s="14">
        <f t="shared" si="1"/>
        <v>0</v>
      </c>
    </row>
    <row r="27" spans="1:17" ht="33" customHeight="1">
      <c r="A27" s="103">
        <v>6</v>
      </c>
      <c r="B27" s="104" t="s">
        <v>162</v>
      </c>
      <c r="C27" s="105" t="s">
        <v>129</v>
      </c>
      <c r="D27" s="108" t="s">
        <v>130</v>
      </c>
      <c r="E27" s="107" t="s">
        <v>139</v>
      </c>
      <c r="F27" s="107">
        <v>1</v>
      </c>
      <c r="G27" s="107">
        <v>2015</v>
      </c>
      <c r="H27" s="108" t="s">
        <v>128</v>
      </c>
      <c r="I27" s="103" t="s">
        <v>119</v>
      </c>
      <c r="J27" s="103" t="s">
        <v>120</v>
      </c>
      <c r="K27" s="103">
        <v>6</v>
      </c>
      <c r="L27" s="103">
        <v>2</v>
      </c>
      <c r="M27" s="108" t="s">
        <v>166</v>
      </c>
      <c r="N27" s="32"/>
      <c r="O27" s="14">
        <f t="shared" si="2"/>
        <v>0</v>
      </c>
      <c r="P27" s="14">
        <f t="shared" si="0"/>
        <v>0</v>
      </c>
      <c r="Q27" s="14">
        <f t="shared" si="1"/>
        <v>0</v>
      </c>
    </row>
    <row r="28" spans="1:17" ht="30.75" customHeight="1">
      <c r="A28" s="135">
        <v>7</v>
      </c>
      <c r="B28" s="139" t="s">
        <v>116</v>
      </c>
      <c r="C28" s="105" t="s">
        <v>122</v>
      </c>
      <c r="D28" s="103" t="s">
        <v>132</v>
      </c>
      <c r="E28" s="103" t="s">
        <v>132</v>
      </c>
      <c r="F28" s="103">
        <v>1</v>
      </c>
      <c r="G28" s="103">
        <v>2015</v>
      </c>
      <c r="H28" s="108" t="s">
        <v>128</v>
      </c>
      <c r="I28" s="103">
        <v>11</v>
      </c>
      <c r="J28" s="103" t="s">
        <v>120</v>
      </c>
      <c r="K28" s="103">
        <v>6</v>
      </c>
      <c r="L28" s="103">
        <v>2</v>
      </c>
      <c r="M28" s="148" t="s">
        <v>167</v>
      </c>
      <c r="N28" s="32"/>
      <c r="O28" s="14">
        <f t="shared" si="2"/>
        <v>0</v>
      </c>
      <c r="P28" s="14">
        <f t="shared" si="0"/>
        <v>0</v>
      </c>
      <c r="Q28" s="14">
        <f t="shared" si="1"/>
        <v>0</v>
      </c>
    </row>
    <row r="29" spans="1:17" ht="16.5">
      <c r="A29" s="135"/>
      <c r="B29" s="139"/>
      <c r="C29" s="105" t="s">
        <v>131</v>
      </c>
      <c r="D29" s="107" t="s">
        <v>132</v>
      </c>
      <c r="E29" s="107" t="s">
        <v>132</v>
      </c>
      <c r="F29" s="107">
        <v>1</v>
      </c>
      <c r="G29" s="107">
        <v>2015</v>
      </c>
      <c r="H29" s="108" t="s">
        <v>128</v>
      </c>
      <c r="I29" s="103">
        <v>11</v>
      </c>
      <c r="J29" s="103" t="s">
        <v>120</v>
      </c>
      <c r="K29" s="103">
        <v>6</v>
      </c>
      <c r="L29" s="103">
        <v>2</v>
      </c>
      <c r="M29" s="149"/>
      <c r="N29" s="32"/>
      <c r="O29" s="14">
        <f t="shared" si="2"/>
        <v>0</v>
      </c>
      <c r="P29" s="14">
        <f t="shared" si="0"/>
        <v>0</v>
      </c>
      <c r="Q29" s="14">
        <f t="shared" si="1"/>
        <v>0</v>
      </c>
    </row>
    <row r="30" spans="1:17" ht="37.5" customHeight="1">
      <c r="A30" s="107">
        <v>8</v>
      </c>
      <c r="B30" s="109" t="s">
        <v>117</v>
      </c>
      <c r="C30" s="117" t="s">
        <v>133</v>
      </c>
      <c r="D30" s="107" t="s">
        <v>134</v>
      </c>
      <c r="E30" s="107" t="s">
        <v>119</v>
      </c>
      <c r="F30" s="107">
        <v>1</v>
      </c>
      <c r="G30" s="107" t="s">
        <v>119</v>
      </c>
      <c r="H30" s="108" t="s">
        <v>135</v>
      </c>
      <c r="I30" s="107" t="s">
        <v>119</v>
      </c>
      <c r="J30" s="107" t="s">
        <v>136</v>
      </c>
      <c r="K30" s="103">
        <v>6</v>
      </c>
      <c r="L30" s="103">
        <v>2</v>
      </c>
      <c r="M30" s="108" t="s">
        <v>166</v>
      </c>
      <c r="N30" s="32"/>
      <c r="O30" s="14">
        <f t="shared" si="2"/>
        <v>0</v>
      </c>
      <c r="P30" s="14">
        <f t="shared" si="0"/>
        <v>0</v>
      </c>
      <c r="Q30" s="14">
        <f t="shared" si="1"/>
        <v>0</v>
      </c>
    </row>
    <row r="31" spans="1:17" ht="36.75" customHeight="1">
      <c r="A31" s="103">
        <v>9</v>
      </c>
      <c r="B31" s="104" t="s">
        <v>140</v>
      </c>
      <c r="C31" s="105" t="s">
        <v>137</v>
      </c>
      <c r="D31" s="103" t="s">
        <v>138</v>
      </c>
      <c r="E31" s="103" t="s">
        <v>119</v>
      </c>
      <c r="F31" s="103">
        <v>1</v>
      </c>
      <c r="G31" s="103" t="s">
        <v>119</v>
      </c>
      <c r="H31" s="106" t="s">
        <v>135</v>
      </c>
      <c r="I31" s="103" t="s">
        <v>119</v>
      </c>
      <c r="J31" s="103" t="s">
        <v>136</v>
      </c>
      <c r="K31" s="103">
        <v>6</v>
      </c>
      <c r="L31" s="103">
        <v>2</v>
      </c>
      <c r="M31" s="108" t="s">
        <v>166</v>
      </c>
      <c r="N31" s="32"/>
      <c r="O31" s="14">
        <f t="shared" si="2"/>
        <v>0</v>
      </c>
      <c r="P31" s="14">
        <f t="shared" si="0"/>
        <v>0</v>
      </c>
      <c r="Q31" s="14">
        <f t="shared" si="1"/>
        <v>0</v>
      </c>
    </row>
    <row r="32" spans="1:17" ht="16.5">
      <c r="A32" s="135">
        <v>10</v>
      </c>
      <c r="B32" s="139" t="s">
        <v>116</v>
      </c>
      <c r="C32" s="105" t="s">
        <v>141</v>
      </c>
      <c r="D32" s="103" t="s">
        <v>119</v>
      </c>
      <c r="E32" s="103" t="s">
        <v>119</v>
      </c>
      <c r="F32" s="103">
        <v>1</v>
      </c>
      <c r="G32" s="103" t="s">
        <v>119</v>
      </c>
      <c r="H32" s="106" t="s">
        <v>135</v>
      </c>
      <c r="I32" s="103" t="s">
        <v>119</v>
      </c>
      <c r="J32" s="103" t="s">
        <v>136</v>
      </c>
      <c r="K32" s="103">
        <v>6</v>
      </c>
      <c r="L32" s="103">
        <v>2</v>
      </c>
      <c r="M32" s="148" t="s">
        <v>167</v>
      </c>
      <c r="N32" s="32"/>
      <c r="O32" s="14">
        <f t="shared" si="2"/>
        <v>0</v>
      </c>
      <c r="P32" s="14">
        <f t="shared" si="0"/>
        <v>0</v>
      </c>
      <c r="Q32" s="14">
        <f t="shared" si="1"/>
        <v>0</v>
      </c>
    </row>
    <row r="33" spans="1:17" ht="16.5">
      <c r="A33" s="135"/>
      <c r="B33" s="139"/>
      <c r="C33" s="105" t="s">
        <v>144</v>
      </c>
      <c r="D33" s="103" t="s">
        <v>146</v>
      </c>
      <c r="E33" s="103" t="s">
        <v>145</v>
      </c>
      <c r="F33" s="103">
        <v>1</v>
      </c>
      <c r="G33" s="103" t="s">
        <v>119</v>
      </c>
      <c r="H33" s="106" t="s">
        <v>135</v>
      </c>
      <c r="I33" s="103" t="s">
        <v>119</v>
      </c>
      <c r="J33" s="103" t="s">
        <v>136</v>
      </c>
      <c r="K33" s="103">
        <v>6</v>
      </c>
      <c r="L33" s="103">
        <v>2</v>
      </c>
      <c r="M33" s="149"/>
      <c r="N33" s="32"/>
      <c r="O33" s="14">
        <f t="shared" si="2"/>
        <v>0</v>
      </c>
      <c r="P33" s="14">
        <f t="shared" si="0"/>
        <v>0</v>
      </c>
      <c r="Q33" s="14">
        <f t="shared" si="1"/>
        <v>0</v>
      </c>
    </row>
    <row r="34" spans="1:17" ht="16.5">
      <c r="A34" s="135"/>
      <c r="B34" s="139"/>
      <c r="C34" s="105" t="s">
        <v>142</v>
      </c>
      <c r="D34" s="103" t="s">
        <v>143</v>
      </c>
      <c r="E34" s="103" t="s">
        <v>139</v>
      </c>
      <c r="F34" s="103">
        <v>1</v>
      </c>
      <c r="G34" s="103" t="s">
        <v>119</v>
      </c>
      <c r="H34" s="106" t="s">
        <v>135</v>
      </c>
      <c r="I34" s="103" t="s">
        <v>119</v>
      </c>
      <c r="J34" s="103" t="s">
        <v>136</v>
      </c>
      <c r="K34" s="103">
        <v>6</v>
      </c>
      <c r="L34" s="103">
        <v>2</v>
      </c>
      <c r="M34" s="149"/>
      <c r="N34" s="32"/>
      <c r="O34" s="14">
        <f t="shared" si="2"/>
        <v>0</v>
      </c>
      <c r="P34" s="14">
        <f t="shared" si="0"/>
        <v>0</v>
      </c>
      <c r="Q34" s="14">
        <f t="shared" si="1"/>
        <v>0</v>
      </c>
    </row>
    <row r="35" spans="1:17" ht="49.5">
      <c r="A35" s="135"/>
      <c r="B35" s="139"/>
      <c r="C35" s="105" t="s">
        <v>150</v>
      </c>
      <c r="D35" s="106" t="s">
        <v>151</v>
      </c>
      <c r="E35" s="103" t="s">
        <v>152</v>
      </c>
      <c r="F35" s="103">
        <v>1</v>
      </c>
      <c r="G35" s="103" t="s">
        <v>119</v>
      </c>
      <c r="H35" s="106" t="s">
        <v>135</v>
      </c>
      <c r="I35" s="103" t="s">
        <v>119</v>
      </c>
      <c r="J35" s="103" t="s">
        <v>136</v>
      </c>
      <c r="K35" s="103">
        <v>6</v>
      </c>
      <c r="L35" s="103">
        <v>2</v>
      </c>
      <c r="M35" s="149"/>
      <c r="N35" s="32"/>
      <c r="O35" s="14">
        <f t="shared" si="2"/>
        <v>0</v>
      </c>
      <c r="P35" s="14">
        <f t="shared" si="0"/>
        <v>0</v>
      </c>
      <c r="Q35" s="14">
        <f t="shared" si="1"/>
        <v>0</v>
      </c>
    </row>
    <row r="36" spans="1:17" ht="16.5">
      <c r="A36" s="135"/>
      <c r="B36" s="139"/>
      <c r="C36" s="105" t="s">
        <v>147</v>
      </c>
      <c r="D36" s="103" t="s">
        <v>148</v>
      </c>
      <c r="E36" s="103" t="s">
        <v>149</v>
      </c>
      <c r="F36" s="103">
        <v>1</v>
      </c>
      <c r="G36" s="103" t="s">
        <v>119</v>
      </c>
      <c r="H36" s="106" t="s">
        <v>135</v>
      </c>
      <c r="I36" s="103" t="s">
        <v>119</v>
      </c>
      <c r="J36" s="103" t="s">
        <v>136</v>
      </c>
      <c r="K36" s="103">
        <v>6</v>
      </c>
      <c r="L36" s="103">
        <v>2</v>
      </c>
      <c r="M36" s="150"/>
      <c r="N36" s="32"/>
      <c r="O36" s="14">
        <f t="shared" si="2"/>
        <v>0</v>
      </c>
      <c r="P36" s="14">
        <f t="shared" si="0"/>
        <v>0</v>
      </c>
      <c r="Q36" s="14">
        <f t="shared" si="1"/>
        <v>0</v>
      </c>
    </row>
    <row r="37" spans="1:17" s="11" customFormat="1" ht="15">
      <c r="B37" s="64"/>
      <c r="C37" s="65"/>
      <c r="H37" s="64"/>
      <c r="N37" s="66" t="s">
        <v>11</v>
      </c>
      <c r="O37" s="67">
        <f>ROUND(SUM(O15:O36),2)</f>
        <v>0</v>
      </c>
      <c r="P37" s="67">
        <f>ROUND(SUM(P15:P36),2)</f>
        <v>0</v>
      </c>
      <c r="Q37" s="67">
        <f>ROUND(SUM(Q15:Q36),2)</f>
        <v>0</v>
      </c>
    </row>
    <row r="39" spans="1:17">
      <c r="N39" s="118"/>
    </row>
  </sheetData>
  <mergeCells count="32">
    <mergeCell ref="O1:P1"/>
    <mergeCell ref="I12:I13"/>
    <mergeCell ref="N11:Q12"/>
    <mergeCell ref="M10:Q10"/>
    <mergeCell ref="M32:M36"/>
    <mergeCell ref="M17:M19"/>
    <mergeCell ref="M22:M26"/>
    <mergeCell ref="M28:M29"/>
    <mergeCell ref="A5:Q5"/>
    <mergeCell ref="A11:A13"/>
    <mergeCell ref="B11:B13"/>
    <mergeCell ref="C11:G11"/>
    <mergeCell ref="H11:J11"/>
    <mergeCell ref="K11:K13"/>
    <mergeCell ref="L11:L13"/>
    <mergeCell ref="M11:M13"/>
    <mergeCell ref="A17:A20"/>
    <mergeCell ref="B17:B20"/>
    <mergeCell ref="A32:A36"/>
    <mergeCell ref="B32:B36"/>
    <mergeCell ref="A28:A29"/>
    <mergeCell ref="B28:B29"/>
    <mergeCell ref="A22:A26"/>
    <mergeCell ref="B22:B26"/>
    <mergeCell ref="C12:C13"/>
    <mergeCell ref="D12:D13"/>
    <mergeCell ref="E12:E13"/>
    <mergeCell ref="B9:Q9"/>
    <mergeCell ref="F12:F13"/>
    <mergeCell ref="G12:G13"/>
    <mergeCell ref="H12:H13"/>
    <mergeCell ref="J12:J13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38"/>
  <sheetViews>
    <sheetView view="pageBreakPreview" topLeftCell="E3" zoomScale="80" zoomScaleNormal="50" zoomScaleSheetLayoutView="80" workbookViewId="0">
      <selection activeCell="G28" sqref="G28"/>
    </sheetView>
  </sheetViews>
  <sheetFormatPr defaultRowHeight="15"/>
  <cols>
    <col min="1" max="1" width="4.125" customWidth="1"/>
    <col min="2" max="2" width="12.375" customWidth="1"/>
    <col min="3" max="3" width="27.75" customWidth="1"/>
    <col min="4" max="4" width="15.625" customWidth="1"/>
    <col min="5" max="5" width="18.625" customWidth="1"/>
    <col min="6" max="6" width="9.875" customWidth="1"/>
    <col min="7" max="7" width="13.625" customWidth="1"/>
    <col min="8" max="8" width="22.5" customWidth="1"/>
    <col min="9" max="9" width="16.5" customWidth="1"/>
    <col min="10" max="10" width="16.125" customWidth="1"/>
    <col min="11" max="11" width="12.875" customWidth="1"/>
    <col min="12" max="12" width="13.875" customWidth="1"/>
    <col min="13" max="24" width="2.75" customWidth="1"/>
    <col min="25" max="25" width="14.75" bestFit="1" customWidth="1"/>
    <col min="26" max="26" width="12.875" style="63" bestFit="1" customWidth="1"/>
    <col min="27" max="27" width="18.875" style="63" bestFit="1" customWidth="1"/>
    <col min="28" max="28" width="13.25" style="63" bestFit="1" customWidth="1"/>
    <col min="29" max="29" width="17.75" style="68" customWidth="1"/>
    <col min="40" max="40" width="9" customWidth="1"/>
  </cols>
  <sheetData>
    <row r="1" spans="1:29" ht="18.75">
      <c r="A1" s="69"/>
      <c r="B1" s="70" t="s">
        <v>24</v>
      </c>
      <c r="C1" s="70"/>
      <c r="D1" s="69"/>
      <c r="E1" s="70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1"/>
      <c r="AA1" s="71"/>
      <c r="AB1" s="71"/>
      <c r="AC1" s="72" t="s">
        <v>156</v>
      </c>
    </row>
    <row r="2" spans="1:29">
      <c r="A2" s="69"/>
      <c r="B2" s="73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1"/>
      <c r="AA2" s="71"/>
      <c r="AB2" s="71"/>
      <c r="AC2" s="74"/>
    </row>
    <row r="3" spans="1:29">
      <c r="A3" s="69"/>
      <c r="B3" s="73" t="s">
        <v>30</v>
      </c>
      <c r="C3" s="73"/>
      <c r="D3" s="69"/>
      <c r="E3" s="73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1"/>
      <c r="AA3" s="71"/>
      <c r="AB3" s="71"/>
      <c r="AC3" s="74"/>
    </row>
    <row r="4" spans="1:29">
      <c r="A4" s="69"/>
      <c r="B4" s="69"/>
      <c r="C4" s="69"/>
      <c r="D4" s="69"/>
      <c r="E4" s="73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1"/>
      <c r="AA4" s="71"/>
      <c r="AB4" s="71"/>
      <c r="AC4" s="74"/>
    </row>
    <row r="5" spans="1:29" ht="30" customHeight="1">
      <c r="A5" s="167" t="s">
        <v>44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</row>
    <row r="6" spans="1:29" s="11" customFormat="1" ht="18.75" customHeight="1">
      <c r="A6" s="75" t="s">
        <v>13</v>
      </c>
      <c r="B6" s="76" t="s">
        <v>154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7"/>
      <c r="AA6" s="77"/>
      <c r="AB6" s="77"/>
      <c r="AC6" s="78"/>
    </row>
    <row r="7" spans="1:29" s="11" customFormat="1" ht="18.75" customHeight="1">
      <c r="A7" s="75" t="s">
        <v>14</v>
      </c>
      <c r="B7" s="76" t="s">
        <v>41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7"/>
      <c r="AA7" s="77"/>
      <c r="AB7" s="77"/>
      <c r="AC7" s="78"/>
    </row>
    <row r="8" spans="1:29" s="11" customFormat="1" ht="18.75" customHeight="1">
      <c r="A8" s="75" t="s">
        <v>15</v>
      </c>
      <c r="B8" s="76" t="s">
        <v>114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7"/>
      <c r="AA8" s="77"/>
      <c r="AB8" s="77"/>
      <c r="AC8" s="78"/>
    </row>
    <row r="9" spans="1:29" s="11" customFormat="1" ht="18.75" customHeight="1">
      <c r="A9" s="75" t="s">
        <v>12</v>
      </c>
      <c r="B9" s="166" t="s">
        <v>180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75"/>
      <c r="Z9" s="77"/>
      <c r="AA9" s="77"/>
      <c r="AB9" s="77"/>
      <c r="AC9" s="78"/>
    </row>
    <row r="10" spans="1:29" s="11" customFormat="1" ht="18.75" customHeight="1">
      <c r="A10" s="75" t="s">
        <v>17</v>
      </c>
      <c r="B10" s="76" t="s">
        <v>37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7"/>
      <c r="AA10" s="77"/>
      <c r="AB10" s="77"/>
      <c r="AC10" s="78"/>
    </row>
    <row r="11" spans="1:2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1"/>
      <c r="AA11" s="71"/>
      <c r="AB11" s="71"/>
      <c r="AC11" s="74"/>
    </row>
    <row r="12" spans="1:29" ht="33" customHeight="1">
      <c r="A12" s="168" t="s">
        <v>0</v>
      </c>
      <c r="B12" s="168" t="s">
        <v>34</v>
      </c>
      <c r="C12" s="169" t="s">
        <v>36</v>
      </c>
      <c r="D12" s="170"/>
      <c r="E12" s="170"/>
      <c r="F12" s="170"/>
      <c r="G12" s="171"/>
      <c r="H12" s="168" t="s">
        <v>1</v>
      </c>
      <c r="I12" s="168"/>
      <c r="J12" s="168"/>
      <c r="K12" s="168" t="s">
        <v>26</v>
      </c>
      <c r="L12" s="172" t="s">
        <v>182</v>
      </c>
      <c r="M12" s="169" t="s">
        <v>19</v>
      </c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4" t="s">
        <v>191</v>
      </c>
      <c r="Z12" s="175"/>
      <c r="AA12" s="175"/>
      <c r="AB12" s="176"/>
      <c r="AC12" s="164" t="s">
        <v>10</v>
      </c>
    </row>
    <row r="13" spans="1:29" ht="15.75" customHeight="1">
      <c r="A13" s="168"/>
      <c r="B13" s="168"/>
      <c r="C13" s="160" t="s">
        <v>35</v>
      </c>
      <c r="D13" s="160" t="s">
        <v>4</v>
      </c>
      <c r="E13" s="160" t="s">
        <v>5</v>
      </c>
      <c r="F13" s="160" t="s">
        <v>32</v>
      </c>
      <c r="G13" s="160" t="s">
        <v>57</v>
      </c>
      <c r="H13" s="160" t="s">
        <v>2</v>
      </c>
      <c r="I13" s="160" t="s">
        <v>3</v>
      </c>
      <c r="J13" s="160" t="s">
        <v>31</v>
      </c>
      <c r="K13" s="168"/>
      <c r="L13" s="168"/>
      <c r="M13" s="173" t="s">
        <v>195</v>
      </c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7"/>
      <c r="Z13" s="178"/>
      <c r="AA13" s="178"/>
      <c r="AB13" s="179"/>
      <c r="AC13" s="165"/>
    </row>
    <row r="14" spans="1:29" ht="30" customHeight="1">
      <c r="A14" s="168"/>
      <c r="B14" s="168"/>
      <c r="C14" s="161"/>
      <c r="D14" s="161"/>
      <c r="E14" s="161"/>
      <c r="F14" s="161"/>
      <c r="G14" s="161"/>
      <c r="H14" s="161"/>
      <c r="I14" s="161"/>
      <c r="J14" s="161"/>
      <c r="K14" s="168"/>
      <c r="L14" s="168"/>
      <c r="M14" s="79">
        <v>1</v>
      </c>
      <c r="N14" s="79">
        <v>2</v>
      </c>
      <c r="O14" s="79">
        <v>3</v>
      </c>
      <c r="P14" s="79">
        <v>4</v>
      </c>
      <c r="Q14" s="79">
        <v>5</v>
      </c>
      <c r="R14" s="79">
        <v>6</v>
      </c>
      <c r="S14" s="79">
        <v>7</v>
      </c>
      <c r="T14" s="79">
        <v>8</v>
      </c>
      <c r="U14" s="79">
        <v>9</v>
      </c>
      <c r="V14" s="79">
        <v>10</v>
      </c>
      <c r="W14" s="79">
        <v>11</v>
      </c>
      <c r="X14" s="79">
        <v>12</v>
      </c>
      <c r="Y14" s="79" t="s">
        <v>6</v>
      </c>
      <c r="Z14" s="80" t="s">
        <v>7</v>
      </c>
      <c r="AA14" s="80" t="s">
        <v>9</v>
      </c>
      <c r="AB14" s="80" t="s">
        <v>8</v>
      </c>
      <c r="AC14" s="81" t="s">
        <v>8</v>
      </c>
    </row>
    <row r="15" spans="1:29">
      <c r="A15" s="82">
        <v>1</v>
      </c>
      <c r="B15" s="82">
        <v>2</v>
      </c>
      <c r="C15" s="82">
        <v>3</v>
      </c>
      <c r="D15" s="82">
        <v>4</v>
      </c>
      <c r="E15" s="82">
        <v>5</v>
      </c>
      <c r="F15" s="82">
        <v>6</v>
      </c>
      <c r="G15" s="82">
        <v>7</v>
      </c>
      <c r="H15" s="82">
        <v>8</v>
      </c>
      <c r="I15" s="82">
        <v>9</v>
      </c>
      <c r="J15" s="82">
        <v>10</v>
      </c>
      <c r="K15" s="82">
        <v>11</v>
      </c>
      <c r="L15" s="82">
        <v>12</v>
      </c>
      <c r="M15" s="162">
        <v>13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83">
        <v>15</v>
      </c>
      <c r="Z15" s="84">
        <v>16</v>
      </c>
      <c r="AA15" s="84">
        <v>17</v>
      </c>
      <c r="AB15" s="84">
        <v>18</v>
      </c>
      <c r="AC15" s="84">
        <v>23</v>
      </c>
    </row>
    <row r="16" spans="1:29" s="15" customFormat="1" ht="54.95" customHeight="1">
      <c r="A16" s="110">
        <v>1</v>
      </c>
      <c r="B16" s="111" t="s">
        <v>117</v>
      </c>
      <c r="C16" s="112" t="s">
        <v>98</v>
      </c>
      <c r="D16" s="113" t="s">
        <v>99</v>
      </c>
      <c r="E16" s="110" t="s">
        <v>139</v>
      </c>
      <c r="F16" s="110">
        <v>1</v>
      </c>
      <c r="G16" s="110">
        <v>2020</v>
      </c>
      <c r="H16" s="113" t="s">
        <v>100</v>
      </c>
      <c r="I16" s="113" t="s">
        <v>101</v>
      </c>
      <c r="J16" s="113" t="s">
        <v>102</v>
      </c>
      <c r="K16" s="85">
        <v>6</v>
      </c>
      <c r="L16" s="85">
        <v>2</v>
      </c>
      <c r="M16" s="86"/>
      <c r="N16" s="86" t="s">
        <v>168</v>
      </c>
      <c r="O16" s="86"/>
      <c r="P16" s="86"/>
      <c r="Q16" s="86"/>
      <c r="R16" s="86"/>
      <c r="S16" s="87"/>
      <c r="T16" s="86" t="s">
        <v>168</v>
      </c>
      <c r="U16" s="86"/>
      <c r="V16" s="86"/>
      <c r="W16" s="86"/>
      <c r="X16" s="86"/>
      <c r="Y16" s="88"/>
      <c r="Z16" s="89">
        <f>Y16*F16</f>
        <v>0</v>
      </c>
      <c r="AA16" s="89">
        <f>ROUND(Z16*0.23,2)</f>
        <v>0</v>
      </c>
      <c r="AB16" s="89">
        <f>ROUND(Z16+AA16,2)</f>
        <v>0</v>
      </c>
      <c r="AC16" s="90">
        <f>AB16*L16</f>
        <v>0</v>
      </c>
    </row>
    <row r="17" spans="1:30" s="15" customFormat="1" ht="54.95" customHeight="1">
      <c r="A17" s="110">
        <v>2</v>
      </c>
      <c r="B17" s="111" t="s">
        <v>140</v>
      </c>
      <c r="C17" s="116" t="s">
        <v>98</v>
      </c>
      <c r="D17" s="110" t="s">
        <v>103</v>
      </c>
      <c r="E17" s="110" t="s">
        <v>139</v>
      </c>
      <c r="F17" s="110">
        <v>1</v>
      </c>
      <c r="G17" s="110">
        <v>2020</v>
      </c>
      <c r="H17" s="113" t="s">
        <v>100</v>
      </c>
      <c r="I17" s="113" t="s">
        <v>104</v>
      </c>
      <c r="J17" s="113" t="s">
        <v>102</v>
      </c>
      <c r="K17" s="85">
        <v>6</v>
      </c>
      <c r="L17" s="85">
        <v>2</v>
      </c>
      <c r="M17" s="86"/>
      <c r="N17" s="86" t="s">
        <v>168</v>
      </c>
      <c r="O17" s="86"/>
      <c r="P17" s="86"/>
      <c r="Q17" s="86"/>
      <c r="R17" s="86"/>
      <c r="S17" s="87"/>
      <c r="T17" s="86" t="s">
        <v>168</v>
      </c>
      <c r="U17" s="86"/>
      <c r="V17" s="86"/>
      <c r="W17" s="86"/>
      <c r="X17" s="86"/>
      <c r="Y17" s="88"/>
      <c r="Z17" s="89">
        <f t="shared" ref="Z17:Z37" si="0">Y17*F17</f>
        <v>0</v>
      </c>
      <c r="AA17" s="89">
        <f t="shared" ref="AA17:AA37" si="1">ROUND(Z17*0.23,2)</f>
        <v>0</v>
      </c>
      <c r="AB17" s="89">
        <f t="shared" ref="AB17:AB37" si="2">ROUND(Z17+AA17,2)</f>
        <v>0</v>
      </c>
      <c r="AC17" s="90">
        <f t="shared" ref="AC17:AC37" si="3">AB17*L17</f>
        <v>0</v>
      </c>
      <c r="AD17" s="15" t="s">
        <v>153</v>
      </c>
    </row>
    <row r="18" spans="1:30" s="15" customFormat="1" ht="54.95" customHeight="1">
      <c r="A18" s="156">
        <v>3</v>
      </c>
      <c r="B18" s="157" t="s">
        <v>116</v>
      </c>
      <c r="C18" s="91" t="s">
        <v>105</v>
      </c>
      <c r="D18" s="92" t="s">
        <v>106</v>
      </c>
      <c r="E18" s="93" t="s">
        <v>97</v>
      </c>
      <c r="F18" s="123">
        <v>2</v>
      </c>
      <c r="G18" s="92">
        <v>1990</v>
      </c>
      <c r="H18" s="93" t="s">
        <v>100</v>
      </c>
      <c r="I18" s="92">
        <v>45</v>
      </c>
      <c r="J18" s="93" t="s">
        <v>102</v>
      </c>
      <c r="K18" s="85">
        <v>6</v>
      </c>
      <c r="L18" s="85">
        <v>2</v>
      </c>
      <c r="M18" s="86"/>
      <c r="N18" s="86" t="s">
        <v>168</v>
      </c>
      <c r="O18" s="86"/>
      <c r="P18" s="86"/>
      <c r="Q18" s="86"/>
      <c r="R18" s="86"/>
      <c r="S18" s="87"/>
      <c r="T18" s="86" t="s">
        <v>168</v>
      </c>
      <c r="U18" s="86"/>
      <c r="V18" s="86"/>
      <c r="W18" s="86"/>
      <c r="X18" s="86"/>
      <c r="Y18" s="88"/>
      <c r="Z18" s="89">
        <f t="shared" si="0"/>
        <v>0</v>
      </c>
      <c r="AA18" s="89">
        <f t="shared" si="1"/>
        <v>0</v>
      </c>
      <c r="AB18" s="89">
        <f t="shared" si="2"/>
        <v>0</v>
      </c>
      <c r="AC18" s="90">
        <f t="shared" si="3"/>
        <v>0</v>
      </c>
    </row>
    <row r="19" spans="1:30" s="15" customFormat="1" ht="54.95" customHeight="1">
      <c r="A19" s="156"/>
      <c r="B19" s="158"/>
      <c r="C19" s="94" t="s">
        <v>107</v>
      </c>
      <c r="D19" s="92" t="s">
        <v>108</v>
      </c>
      <c r="E19" s="92" t="s">
        <v>97</v>
      </c>
      <c r="F19" s="92">
        <v>1</v>
      </c>
      <c r="G19" s="92">
        <v>2002</v>
      </c>
      <c r="H19" s="93" t="s">
        <v>100</v>
      </c>
      <c r="I19" s="92">
        <v>45</v>
      </c>
      <c r="J19" s="93" t="s">
        <v>102</v>
      </c>
      <c r="K19" s="85">
        <v>6</v>
      </c>
      <c r="L19" s="85">
        <v>2</v>
      </c>
      <c r="M19" s="86"/>
      <c r="N19" s="86" t="s">
        <v>168</v>
      </c>
      <c r="O19" s="86"/>
      <c r="P19" s="86"/>
      <c r="Q19" s="86"/>
      <c r="R19" s="86"/>
      <c r="S19" s="87"/>
      <c r="T19" s="86" t="s">
        <v>168</v>
      </c>
      <c r="U19" s="86"/>
      <c r="V19" s="86"/>
      <c r="W19" s="86"/>
      <c r="X19" s="86"/>
      <c r="Y19" s="88"/>
      <c r="Z19" s="89">
        <f t="shared" si="0"/>
        <v>0</v>
      </c>
      <c r="AA19" s="89">
        <f t="shared" si="1"/>
        <v>0</v>
      </c>
      <c r="AB19" s="89">
        <f t="shared" si="2"/>
        <v>0</v>
      </c>
      <c r="AC19" s="90">
        <f t="shared" si="3"/>
        <v>0</v>
      </c>
    </row>
    <row r="20" spans="1:30" s="15" customFormat="1" ht="54.95" customHeight="1">
      <c r="A20" s="156"/>
      <c r="B20" s="158"/>
      <c r="C20" s="94" t="s">
        <v>109</v>
      </c>
      <c r="D20" s="92" t="s">
        <v>110</v>
      </c>
      <c r="E20" s="92" t="s">
        <v>97</v>
      </c>
      <c r="F20" s="92">
        <v>1</v>
      </c>
      <c r="G20" s="92">
        <v>2007</v>
      </c>
      <c r="H20" s="93" t="s">
        <v>100</v>
      </c>
      <c r="I20" s="92">
        <v>45</v>
      </c>
      <c r="J20" s="92" t="s">
        <v>102</v>
      </c>
      <c r="K20" s="85">
        <v>12</v>
      </c>
      <c r="L20" s="85">
        <v>1</v>
      </c>
      <c r="M20" s="86"/>
      <c r="N20" s="86" t="s">
        <v>168</v>
      </c>
      <c r="O20" s="86"/>
      <c r="P20" s="86"/>
      <c r="Q20" s="86"/>
      <c r="R20" s="86"/>
      <c r="S20" s="87"/>
      <c r="T20" s="86"/>
      <c r="U20" s="86"/>
      <c r="V20" s="86"/>
      <c r="W20" s="86"/>
      <c r="X20" s="86"/>
      <c r="Y20" s="88"/>
      <c r="Z20" s="89">
        <f t="shared" si="0"/>
        <v>0</v>
      </c>
      <c r="AA20" s="89">
        <f t="shared" si="1"/>
        <v>0</v>
      </c>
      <c r="AB20" s="89">
        <f t="shared" si="2"/>
        <v>0</v>
      </c>
      <c r="AC20" s="90">
        <f t="shared" si="3"/>
        <v>0</v>
      </c>
    </row>
    <row r="21" spans="1:30" s="15" customFormat="1" ht="54.95" customHeight="1">
      <c r="A21" s="156"/>
      <c r="B21" s="159"/>
      <c r="C21" s="91" t="s">
        <v>111</v>
      </c>
      <c r="D21" s="92" t="s">
        <v>106</v>
      </c>
      <c r="E21" s="92" t="s">
        <v>97</v>
      </c>
      <c r="F21" s="92">
        <v>1</v>
      </c>
      <c r="G21" s="92">
        <v>1990</v>
      </c>
      <c r="H21" s="93" t="s">
        <v>100</v>
      </c>
      <c r="I21" s="92">
        <v>45</v>
      </c>
      <c r="J21" s="92" t="s">
        <v>102</v>
      </c>
      <c r="K21" s="85">
        <v>6</v>
      </c>
      <c r="L21" s="85">
        <v>2</v>
      </c>
      <c r="M21" s="86"/>
      <c r="N21" s="86" t="s">
        <v>168</v>
      </c>
      <c r="O21" s="86"/>
      <c r="P21" s="86"/>
      <c r="Q21" s="86"/>
      <c r="R21" s="86"/>
      <c r="S21" s="87"/>
      <c r="T21" s="86" t="s">
        <v>168</v>
      </c>
      <c r="U21" s="86"/>
      <c r="V21" s="86"/>
      <c r="W21" s="86"/>
      <c r="X21" s="86"/>
      <c r="Y21" s="88"/>
      <c r="Z21" s="89">
        <f t="shared" si="0"/>
        <v>0</v>
      </c>
      <c r="AA21" s="89">
        <f t="shared" si="1"/>
        <v>0</v>
      </c>
      <c r="AB21" s="89">
        <f t="shared" si="2"/>
        <v>0</v>
      </c>
      <c r="AC21" s="90">
        <f t="shared" si="3"/>
        <v>0</v>
      </c>
    </row>
    <row r="22" spans="1:30" s="15" customFormat="1" ht="54.95" customHeight="1">
      <c r="A22" s="110">
        <v>4</v>
      </c>
      <c r="B22" s="111" t="s">
        <v>161</v>
      </c>
      <c r="C22" s="112" t="s">
        <v>121</v>
      </c>
      <c r="D22" s="115" t="s">
        <v>157</v>
      </c>
      <c r="E22" s="114" t="s">
        <v>139</v>
      </c>
      <c r="F22" s="114">
        <v>1</v>
      </c>
      <c r="G22" s="114">
        <v>2014</v>
      </c>
      <c r="H22" s="115" t="s">
        <v>118</v>
      </c>
      <c r="I22" s="110" t="s">
        <v>119</v>
      </c>
      <c r="J22" s="110" t="s">
        <v>120</v>
      </c>
      <c r="K22" s="85">
        <v>6</v>
      </c>
      <c r="L22" s="85">
        <v>2</v>
      </c>
      <c r="M22" s="86"/>
      <c r="N22" s="86" t="s">
        <v>168</v>
      </c>
      <c r="O22" s="86"/>
      <c r="P22" s="86"/>
      <c r="Q22" s="86"/>
      <c r="R22" s="86"/>
      <c r="S22" s="87"/>
      <c r="T22" s="86" t="s">
        <v>168</v>
      </c>
      <c r="U22" s="86"/>
      <c r="V22" s="86"/>
      <c r="W22" s="86"/>
      <c r="X22" s="86"/>
      <c r="Y22" s="88"/>
      <c r="Z22" s="89">
        <f t="shared" si="0"/>
        <v>0</v>
      </c>
      <c r="AA22" s="89">
        <f t="shared" si="1"/>
        <v>0</v>
      </c>
      <c r="AB22" s="89">
        <f t="shared" si="2"/>
        <v>0</v>
      </c>
      <c r="AC22" s="90">
        <f t="shared" si="3"/>
        <v>0</v>
      </c>
    </row>
    <row r="23" spans="1:30" s="15" customFormat="1" ht="54.95" customHeight="1">
      <c r="A23" s="156">
        <v>5</v>
      </c>
      <c r="B23" s="157" t="s">
        <v>116</v>
      </c>
      <c r="C23" s="91" t="s">
        <v>122</v>
      </c>
      <c r="D23" s="93" t="s">
        <v>123</v>
      </c>
      <c r="E23" s="92" t="s">
        <v>158</v>
      </c>
      <c r="F23" s="123">
        <v>2</v>
      </c>
      <c r="G23" s="92">
        <v>2007</v>
      </c>
      <c r="H23" s="93" t="s">
        <v>118</v>
      </c>
      <c r="I23" s="92">
        <v>24</v>
      </c>
      <c r="J23" s="92" t="s">
        <v>120</v>
      </c>
      <c r="K23" s="85">
        <v>6</v>
      </c>
      <c r="L23" s="85">
        <v>2</v>
      </c>
      <c r="M23" s="86"/>
      <c r="N23" s="86" t="s">
        <v>168</v>
      </c>
      <c r="O23" s="86"/>
      <c r="P23" s="86"/>
      <c r="Q23" s="86"/>
      <c r="R23" s="86"/>
      <c r="S23" s="87"/>
      <c r="T23" s="86" t="s">
        <v>168</v>
      </c>
      <c r="U23" s="86"/>
      <c r="V23" s="86"/>
      <c r="W23" s="86"/>
      <c r="X23" s="86"/>
      <c r="Y23" s="88"/>
      <c r="Z23" s="89">
        <f t="shared" si="0"/>
        <v>0</v>
      </c>
      <c r="AA23" s="89">
        <f t="shared" si="1"/>
        <v>0</v>
      </c>
      <c r="AB23" s="89">
        <f t="shared" si="2"/>
        <v>0</v>
      </c>
      <c r="AC23" s="90">
        <f t="shared" si="3"/>
        <v>0</v>
      </c>
    </row>
    <row r="24" spans="1:30" s="15" customFormat="1" ht="54.95" customHeight="1">
      <c r="A24" s="156"/>
      <c r="B24" s="158"/>
      <c r="C24" s="91" t="s">
        <v>124</v>
      </c>
      <c r="D24" s="92" t="s">
        <v>119</v>
      </c>
      <c r="E24" s="92" t="s">
        <v>119</v>
      </c>
      <c r="F24" s="123">
        <v>2</v>
      </c>
      <c r="G24" s="92">
        <v>2007</v>
      </c>
      <c r="H24" s="93" t="s">
        <v>118</v>
      </c>
      <c r="I24" s="92">
        <v>24</v>
      </c>
      <c r="J24" s="92" t="s">
        <v>120</v>
      </c>
      <c r="K24" s="85">
        <v>6</v>
      </c>
      <c r="L24" s="85">
        <v>2</v>
      </c>
      <c r="M24" s="86"/>
      <c r="N24" s="86" t="s">
        <v>168</v>
      </c>
      <c r="O24" s="86"/>
      <c r="P24" s="86"/>
      <c r="Q24" s="86"/>
      <c r="R24" s="86"/>
      <c r="S24" s="87"/>
      <c r="T24" s="86" t="s">
        <v>168</v>
      </c>
      <c r="U24" s="86"/>
      <c r="V24" s="86"/>
      <c r="W24" s="86"/>
      <c r="X24" s="86"/>
      <c r="Y24" s="88"/>
      <c r="Z24" s="89">
        <f t="shared" si="0"/>
        <v>0</v>
      </c>
      <c r="AA24" s="89">
        <f t="shared" si="1"/>
        <v>0</v>
      </c>
      <c r="AB24" s="89">
        <f t="shared" si="2"/>
        <v>0</v>
      </c>
      <c r="AC24" s="90">
        <f t="shared" si="3"/>
        <v>0</v>
      </c>
    </row>
    <row r="25" spans="1:30" s="15" customFormat="1" ht="54.95" customHeight="1">
      <c r="A25" s="156"/>
      <c r="B25" s="158"/>
      <c r="C25" s="91" t="s">
        <v>125</v>
      </c>
      <c r="D25" s="92" t="s">
        <v>119</v>
      </c>
      <c r="E25" s="92" t="s">
        <v>119</v>
      </c>
      <c r="F25" s="92">
        <v>1</v>
      </c>
      <c r="G25" s="92">
        <v>1992</v>
      </c>
      <c r="H25" s="93" t="s">
        <v>118</v>
      </c>
      <c r="I25" s="92">
        <v>24</v>
      </c>
      <c r="J25" s="92" t="s">
        <v>120</v>
      </c>
      <c r="K25" s="85">
        <v>6</v>
      </c>
      <c r="L25" s="85">
        <v>2</v>
      </c>
      <c r="M25" s="86"/>
      <c r="N25" s="86" t="s">
        <v>168</v>
      </c>
      <c r="O25" s="86"/>
      <c r="P25" s="86"/>
      <c r="Q25" s="86"/>
      <c r="R25" s="86"/>
      <c r="S25" s="87"/>
      <c r="T25" s="86" t="s">
        <v>168</v>
      </c>
      <c r="U25" s="86"/>
      <c r="V25" s="86"/>
      <c r="W25" s="86"/>
      <c r="X25" s="86"/>
      <c r="Y25" s="88"/>
      <c r="Z25" s="89">
        <f t="shared" si="0"/>
        <v>0</v>
      </c>
      <c r="AA25" s="89">
        <f t="shared" si="1"/>
        <v>0</v>
      </c>
      <c r="AB25" s="89">
        <f t="shared" si="2"/>
        <v>0</v>
      </c>
      <c r="AC25" s="90">
        <f t="shared" si="3"/>
        <v>0</v>
      </c>
    </row>
    <row r="26" spans="1:30" s="15" customFormat="1" ht="54.95" customHeight="1">
      <c r="A26" s="156"/>
      <c r="B26" s="158"/>
      <c r="C26" s="112" t="s">
        <v>126</v>
      </c>
      <c r="D26" s="114" t="s">
        <v>119</v>
      </c>
      <c r="E26" s="114" t="s">
        <v>119</v>
      </c>
      <c r="F26" s="114">
        <v>1</v>
      </c>
      <c r="G26" s="114">
        <v>2007</v>
      </c>
      <c r="H26" s="115" t="s">
        <v>118</v>
      </c>
      <c r="I26" s="110">
        <v>24</v>
      </c>
      <c r="J26" s="110" t="s">
        <v>120</v>
      </c>
      <c r="K26" s="85">
        <v>6</v>
      </c>
      <c r="L26" s="85">
        <v>2</v>
      </c>
      <c r="M26" s="86"/>
      <c r="N26" s="86" t="s">
        <v>168</v>
      </c>
      <c r="O26" s="86"/>
      <c r="P26" s="86"/>
      <c r="Q26" s="86"/>
      <c r="R26" s="86"/>
      <c r="S26" s="87"/>
      <c r="T26" s="86" t="s">
        <v>168</v>
      </c>
      <c r="U26" s="86"/>
      <c r="V26" s="86"/>
      <c r="W26" s="86"/>
      <c r="X26" s="86"/>
      <c r="Y26" s="88"/>
      <c r="Z26" s="89">
        <f t="shared" si="0"/>
        <v>0</v>
      </c>
      <c r="AA26" s="89">
        <f t="shared" si="1"/>
        <v>0</v>
      </c>
      <c r="AB26" s="89">
        <f t="shared" si="2"/>
        <v>0</v>
      </c>
      <c r="AC26" s="90">
        <f t="shared" si="3"/>
        <v>0</v>
      </c>
    </row>
    <row r="27" spans="1:30" s="15" customFormat="1" ht="54.95" customHeight="1">
      <c r="A27" s="156"/>
      <c r="B27" s="158"/>
      <c r="C27" s="112" t="s">
        <v>127</v>
      </c>
      <c r="D27" s="114" t="s">
        <v>159</v>
      </c>
      <c r="E27" s="115" t="s">
        <v>160</v>
      </c>
      <c r="F27" s="114">
        <v>1</v>
      </c>
      <c r="G27" s="114">
        <v>2007</v>
      </c>
      <c r="H27" s="115" t="s">
        <v>118</v>
      </c>
      <c r="I27" s="110">
        <v>24</v>
      </c>
      <c r="J27" s="110" t="s">
        <v>120</v>
      </c>
      <c r="K27" s="85">
        <v>12</v>
      </c>
      <c r="L27" s="85">
        <v>1</v>
      </c>
      <c r="M27" s="86"/>
      <c r="N27" s="86" t="s">
        <v>168</v>
      </c>
      <c r="O27" s="86"/>
      <c r="P27" s="86"/>
      <c r="Q27" s="86"/>
      <c r="R27" s="86"/>
      <c r="S27" s="87"/>
      <c r="T27" s="86"/>
      <c r="U27" s="86"/>
      <c r="V27" s="86"/>
      <c r="W27" s="86"/>
      <c r="X27" s="86"/>
      <c r="Y27" s="88"/>
      <c r="Z27" s="89">
        <f t="shared" si="0"/>
        <v>0</v>
      </c>
      <c r="AA27" s="89">
        <f t="shared" si="1"/>
        <v>0</v>
      </c>
      <c r="AB27" s="89">
        <f t="shared" si="2"/>
        <v>0</v>
      </c>
      <c r="AC27" s="90">
        <f t="shared" si="3"/>
        <v>0</v>
      </c>
    </row>
    <row r="28" spans="1:30" s="15" customFormat="1" ht="54.95" customHeight="1">
      <c r="A28" s="110">
        <v>6</v>
      </c>
      <c r="B28" s="111" t="s">
        <v>161</v>
      </c>
      <c r="C28" s="112" t="s">
        <v>129</v>
      </c>
      <c r="D28" s="115" t="s">
        <v>130</v>
      </c>
      <c r="E28" s="114" t="s">
        <v>139</v>
      </c>
      <c r="F28" s="114">
        <v>1</v>
      </c>
      <c r="G28" s="114">
        <v>2015</v>
      </c>
      <c r="H28" s="115" t="s">
        <v>128</v>
      </c>
      <c r="I28" s="110" t="s">
        <v>119</v>
      </c>
      <c r="J28" s="110" t="s">
        <v>120</v>
      </c>
      <c r="K28" s="85">
        <v>6</v>
      </c>
      <c r="L28" s="85">
        <v>2</v>
      </c>
      <c r="M28" s="86"/>
      <c r="N28" s="86" t="s">
        <v>168</v>
      </c>
      <c r="O28" s="86"/>
      <c r="P28" s="86"/>
      <c r="Q28" s="86"/>
      <c r="R28" s="86"/>
      <c r="S28" s="87"/>
      <c r="T28" s="86" t="s">
        <v>168</v>
      </c>
      <c r="U28" s="86"/>
      <c r="V28" s="86"/>
      <c r="W28" s="86"/>
      <c r="X28" s="86"/>
      <c r="Y28" s="88"/>
      <c r="Z28" s="89">
        <f t="shared" si="0"/>
        <v>0</v>
      </c>
      <c r="AA28" s="89">
        <f t="shared" si="1"/>
        <v>0</v>
      </c>
      <c r="AB28" s="89">
        <f t="shared" si="2"/>
        <v>0</v>
      </c>
      <c r="AC28" s="90">
        <f t="shared" si="3"/>
        <v>0</v>
      </c>
    </row>
    <row r="29" spans="1:30" s="15" customFormat="1" ht="54.95" customHeight="1">
      <c r="A29" s="156">
        <v>7</v>
      </c>
      <c r="B29" s="157" t="s">
        <v>116</v>
      </c>
      <c r="C29" s="91" t="s">
        <v>122</v>
      </c>
      <c r="D29" s="92" t="s">
        <v>132</v>
      </c>
      <c r="E29" s="92" t="s">
        <v>132</v>
      </c>
      <c r="F29" s="92">
        <v>1</v>
      </c>
      <c r="G29" s="92">
        <v>2015</v>
      </c>
      <c r="H29" s="95" t="s">
        <v>128</v>
      </c>
      <c r="I29" s="92">
        <v>11</v>
      </c>
      <c r="J29" s="92" t="s">
        <v>120</v>
      </c>
      <c r="K29" s="85">
        <v>6</v>
      </c>
      <c r="L29" s="85">
        <v>2</v>
      </c>
      <c r="M29" s="86"/>
      <c r="N29" s="86" t="s">
        <v>168</v>
      </c>
      <c r="O29" s="86"/>
      <c r="P29" s="86"/>
      <c r="Q29" s="86"/>
      <c r="R29" s="86"/>
      <c r="S29" s="87"/>
      <c r="T29" s="86" t="s">
        <v>168</v>
      </c>
      <c r="U29" s="86"/>
      <c r="V29" s="86"/>
      <c r="W29" s="86"/>
      <c r="X29" s="86"/>
      <c r="Y29" s="88"/>
      <c r="Z29" s="89">
        <f t="shared" si="0"/>
        <v>0</v>
      </c>
      <c r="AA29" s="89">
        <f t="shared" si="1"/>
        <v>0</v>
      </c>
      <c r="AB29" s="89">
        <f t="shared" si="2"/>
        <v>0</v>
      </c>
      <c r="AC29" s="90">
        <f t="shared" si="3"/>
        <v>0</v>
      </c>
    </row>
    <row r="30" spans="1:30" s="15" customFormat="1" ht="54.95" customHeight="1">
      <c r="A30" s="156"/>
      <c r="B30" s="158"/>
      <c r="C30" s="112" t="s">
        <v>131</v>
      </c>
      <c r="D30" s="114" t="s">
        <v>132</v>
      </c>
      <c r="E30" s="114" t="s">
        <v>132</v>
      </c>
      <c r="F30" s="114">
        <v>1</v>
      </c>
      <c r="G30" s="114">
        <v>2015</v>
      </c>
      <c r="H30" s="115" t="s">
        <v>128</v>
      </c>
      <c r="I30" s="110">
        <v>11</v>
      </c>
      <c r="J30" s="110" t="s">
        <v>120</v>
      </c>
      <c r="K30" s="85">
        <v>6</v>
      </c>
      <c r="L30" s="85">
        <v>2</v>
      </c>
      <c r="M30" s="86"/>
      <c r="N30" s="86" t="s">
        <v>168</v>
      </c>
      <c r="O30" s="86"/>
      <c r="P30" s="86"/>
      <c r="Q30" s="86"/>
      <c r="R30" s="86"/>
      <c r="S30" s="87"/>
      <c r="T30" s="86" t="s">
        <v>168</v>
      </c>
      <c r="U30" s="86"/>
      <c r="V30" s="86"/>
      <c r="W30" s="86"/>
      <c r="X30" s="86"/>
      <c r="Y30" s="88"/>
      <c r="Z30" s="89">
        <f t="shared" si="0"/>
        <v>0</v>
      </c>
      <c r="AA30" s="89">
        <f t="shared" si="1"/>
        <v>0</v>
      </c>
      <c r="AB30" s="89">
        <f t="shared" si="2"/>
        <v>0</v>
      </c>
      <c r="AC30" s="90">
        <f t="shared" si="3"/>
        <v>0</v>
      </c>
    </row>
    <row r="31" spans="1:30" s="15" customFormat="1" ht="54.95" customHeight="1">
      <c r="A31" s="110">
        <v>8</v>
      </c>
      <c r="B31" s="111" t="s">
        <v>117</v>
      </c>
      <c r="C31" s="112" t="s">
        <v>133</v>
      </c>
      <c r="D31" s="110" t="s">
        <v>134</v>
      </c>
      <c r="E31" s="110" t="s">
        <v>119</v>
      </c>
      <c r="F31" s="110">
        <v>1</v>
      </c>
      <c r="G31" s="110" t="s">
        <v>119</v>
      </c>
      <c r="H31" s="113" t="s">
        <v>135</v>
      </c>
      <c r="I31" s="110" t="s">
        <v>119</v>
      </c>
      <c r="J31" s="110" t="s">
        <v>136</v>
      </c>
      <c r="K31" s="85">
        <v>6</v>
      </c>
      <c r="L31" s="85">
        <v>2</v>
      </c>
      <c r="M31" s="86"/>
      <c r="N31" s="86" t="s">
        <v>168</v>
      </c>
      <c r="O31" s="86"/>
      <c r="P31" s="86"/>
      <c r="Q31" s="86"/>
      <c r="R31" s="86"/>
      <c r="S31" s="87"/>
      <c r="T31" s="86" t="s">
        <v>168</v>
      </c>
      <c r="U31" s="86"/>
      <c r="V31" s="86"/>
      <c r="W31" s="86"/>
      <c r="X31" s="86"/>
      <c r="Y31" s="88"/>
      <c r="Z31" s="89">
        <f t="shared" si="0"/>
        <v>0</v>
      </c>
      <c r="AA31" s="89">
        <f t="shared" si="1"/>
        <v>0</v>
      </c>
      <c r="AB31" s="89">
        <f t="shared" si="2"/>
        <v>0</v>
      </c>
      <c r="AC31" s="90">
        <f t="shared" si="3"/>
        <v>0</v>
      </c>
    </row>
    <row r="32" spans="1:30" s="15" customFormat="1" ht="54.95" customHeight="1">
      <c r="A32" s="110">
        <v>9</v>
      </c>
      <c r="B32" s="111" t="s">
        <v>140</v>
      </c>
      <c r="C32" s="112" t="s">
        <v>137</v>
      </c>
      <c r="D32" s="110" t="s">
        <v>138</v>
      </c>
      <c r="E32" s="110" t="s">
        <v>119</v>
      </c>
      <c r="F32" s="110">
        <v>1</v>
      </c>
      <c r="G32" s="110" t="s">
        <v>119</v>
      </c>
      <c r="H32" s="113" t="s">
        <v>135</v>
      </c>
      <c r="I32" s="110" t="s">
        <v>119</v>
      </c>
      <c r="J32" s="110" t="s">
        <v>136</v>
      </c>
      <c r="K32" s="85">
        <v>6</v>
      </c>
      <c r="L32" s="85">
        <v>2</v>
      </c>
      <c r="M32" s="86"/>
      <c r="N32" s="86" t="s">
        <v>168</v>
      </c>
      <c r="O32" s="86"/>
      <c r="P32" s="86"/>
      <c r="Q32" s="86"/>
      <c r="R32" s="86"/>
      <c r="S32" s="87"/>
      <c r="T32" s="86" t="s">
        <v>168</v>
      </c>
      <c r="U32" s="86"/>
      <c r="V32" s="86"/>
      <c r="W32" s="86"/>
      <c r="X32" s="86"/>
      <c r="Y32" s="88"/>
      <c r="Z32" s="89">
        <f t="shared" si="0"/>
        <v>0</v>
      </c>
      <c r="AA32" s="89">
        <f t="shared" si="1"/>
        <v>0</v>
      </c>
      <c r="AB32" s="89">
        <f t="shared" si="2"/>
        <v>0</v>
      </c>
      <c r="AC32" s="90">
        <f t="shared" si="3"/>
        <v>0</v>
      </c>
    </row>
    <row r="33" spans="1:30" s="15" customFormat="1" ht="54.95" customHeight="1">
      <c r="A33" s="156">
        <v>10</v>
      </c>
      <c r="B33" s="157" t="s">
        <v>116</v>
      </c>
      <c r="C33" s="91" t="s">
        <v>141</v>
      </c>
      <c r="D33" s="92" t="s">
        <v>119</v>
      </c>
      <c r="E33" s="92" t="s">
        <v>119</v>
      </c>
      <c r="F33" s="92">
        <v>1</v>
      </c>
      <c r="G33" s="92" t="s">
        <v>119</v>
      </c>
      <c r="H33" s="93" t="s">
        <v>135</v>
      </c>
      <c r="I33" s="92" t="s">
        <v>119</v>
      </c>
      <c r="J33" s="92" t="s">
        <v>136</v>
      </c>
      <c r="K33" s="85">
        <v>6</v>
      </c>
      <c r="L33" s="85">
        <v>2</v>
      </c>
      <c r="M33" s="86"/>
      <c r="N33" s="86" t="s">
        <v>168</v>
      </c>
      <c r="O33" s="86"/>
      <c r="P33" s="86"/>
      <c r="Q33" s="86"/>
      <c r="R33" s="86"/>
      <c r="S33" s="87"/>
      <c r="T33" s="86" t="s">
        <v>168</v>
      </c>
      <c r="U33" s="86"/>
      <c r="V33" s="86"/>
      <c r="W33" s="86"/>
      <c r="X33" s="86"/>
      <c r="Y33" s="88"/>
      <c r="Z33" s="89">
        <f t="shared" si="0"/>
        <v>0</v>
      </c>
      <c r="AA33" s="89">
        <f t="shared" si="1"/>
        <v>0</v>
      </c>
      <c r="AB33" s="89">
        <f t="shared" si="2"/>
        <v>0</v>
      </c>
      <c r="AC33" s="90">
        <f t="shared" si="3"/>
        <v>0</v>
      </c>
    </row>
    <row r="34" spans="1:30" s="15" customFormat="1" ht="54.95" customHeight="1">
      <c r="A34" s="156"/>
      <c r="B34" s="158"/>
      <c r="C34" s="91" t="s">
        <v>144</v>
      </c>
      <c r="D34" s="92" t="s">
        <v>146</v>
      </c>
      <c r="E34" s="92" t="s">
        <v>145</v>
      </c>
      <c r="F34" s="92">
        <v>1</v>
      </c>
      <c r="G34" s="92" t="s">
        <v>119</v>
      </c>
      <c r="H34" s="93" t="s">
        <v>135</v>
      </c>
      <c r="I34" s="92" t="s">
        <v>119</v>
      </c>
      <c r="J34" s="92" t="s">
        <v>136</v>
      </c>
      <c r="K34" s="85">
        <v>6</v>
      </c>
      <c r="L34" s="85">
        <v>2</v>
      </c>
      <c r="M34" s="86"/>
      <c r="N34" s="86" t="s">
        <v>168</v>
      </c>
      <c r="O34" s="86"/>
      <c r="P34" s="86"/>
      <c r="Q34" s="86"/>
      <c r="R34" s="86"/>
      <c r="S34" s="87"/>
      <c r="T34" s="86" t="s">
        <v>168</v>
      </c>
      <c r="U34" s="86"/>
      <c r="V34" s="86"/>
      <c r="W34" s="86"/>
      <c r="X34" s="86"/>
      <c r="Y34" s="88"/>
      <c r="Z34" s="89">
        <f t="shared" si="0"/>
        <v>0</v>
      </c>
      <c r="AA34" s="89">
        <f t="shared" si="1"/>
        <v>0</v>
      </c>
      <c r="AB34" s="89">
        <f t="shared" si="2"/>
        <v>0</v>
      </c>
      <c r="AC34" s="90">
        <f t="shared" si="3"/>
        <v>0</v>
      </c>
    </row>
    <row r="35" spans="1:30" s="15" customFormat="1" ht="54.95" customHeight="1">
      <c r="A35" s="156"/>
      <c r="B35" s="158"/>
      <c r="C35" s="112" t="s">
        <v>142</v>
      </c>
      <c r="D35" s="110" t="s">
        <v>143</v>
      </c>
      <c r="E35" s="110" t="s">
        <v>139</v>
      </c>
      <c r="F35" s="110">
        <v>1</v>
      </c>
      <c r="G35" s="110" t="s">
        <v>119</v>
      </c>
      <c r="H35" s="113" t="s">
        <v>135</v>
      </c>
      <c r="I35" s="110" t="s">
        <v>119</v>
      </c>
      <c r="J35" s="110" t="s">
        <v>136</v>
      </c>
      <c r="K35" s="85">
        <v>6</v>
      </c>
      <c r="L35" s="85">
        <v>2</v>
      </c>
      <c r="M35" s="86"/>
      <c r="N35" s="86" t="s">
        <v>168</v>
      </c>
      <c r="O35" s="86"/>
      <c r="P35" s="86"/>
      <c r="Q35" s="86"/>
      <c r="R35" s="86"/>
      <c r="S35" s="87"/>
      <c r="T35" s="86" t="s">
        <v>168</v>
      </c>
      <c r="U35" s="86"/>
      <c r="V35" s="86"/>
      <c r="W35" s="86"/>
      <c r="X35" s="86"/>
      <c r="Y35" s="88"/>
      <c r="Z35" s="89">
        <f t="shared" si="0"/>
        <v>0</v>
      </c>
      <c r="AA35" s="89">
        <f t="shared" si="1"/>
        <v>0</v>
      </c>
      <c r="AB35" s="89">
        <f t="shared" si="2"/>
        <v>0</v>
      </c>
      <c r="AC35" s="90">
        <f t="shared" si="3"/>
        <v>0</v>
      </c>
    </row>
    <row r="36" spans="1:30" s="15" customFormat="1" ht="54.95" customHeight="1">
      <c r="A36" s="156"/>
      <c r="B36" s="158"/>
      <c r="C36" s="91" t="s">
        <v>150</v>
      </c>
      <c r="D36" s="93" t="s">
        <v>151</v>
      </c>
      <c r="E36" s="92" t="s">
        <v>152</v>
      </c>
      <c r="F36" s="92">
        <v>1</v>
      </c>
      <c r="G36" s="92" t="s">
        <v>119</v>
      </c>
      <c r="H36" s="93" t="s">
        <v>135</v>
      </c>
      <c r="I36" s="92" t="s">
        <v>119</v>
      </c>
      <c r="J36" s="92" t="s">
        <v>136</v>
      </c>
      <c r="K36" s="85">
        <v>6</v>
      </c>
      <c r="L36" s="85">
        <v>2</v>
      </c>
      <c r="M36" s="86"/>
      <c r="N36" s="86" t="s">
        <v>168</v>
      </c>
      <c r="O36" s="86"/>
      <c r="P36" s="86"/>
      <c r="Q36" s="86"/>
      <c r="R36" s="86"/>
      <c r="S36" s="87"/>
      <c r="T36" s="86" t="s">
        <v>168</v>
      </c>
      <c r="U36" s="86"/>
      <c r="V36" s="86"/>
      <c r="W36" s="86"/>
      <c r="X36" s="86"/>
      <c r="Y36" s="88"/>
      <c r="Z36" s="89">
        <f t="shared" si="0"/>
        <v>0</v>
      </c>
      <c r="AA36" s="89">
        <f t="shared" si="1"/>
        <v>0</v>
      </c>
      <c r="AB36" s="89">
        <f t="shared" si="2"/>
        <v>0</v>
      </c>
      <c r="AC36" s="90">
        <f t="shared" si="3"/>
        <v>0</v>
      </c>
    </row>
    <row r="37" spans="1:30" s="15" customFormat="1" ht="54.95" customHeight="1">
      <c r="A37" s="156"/>
      <c r="B37" s="159"/>
      <c r="C37" s="91" t="s">
        <v>147</v>
      </c>
      <c r="D37" s="92" t="s">
        <v>148</v>
      </c>
      <c r="E37" s="92" t="s">
        <v>149</v>
      </c>
      <c r="F37" s="92">
        <v>1</v>
      </c>
      <c r="G37" s="92" t="s">
        <v>119</v>
      </c>
      <c r="H37" s="93" t="s">
        <v>135</v>
      </c>
      <c r="I37" s="92" t="s">
        <v>119</v>
      </c>
      <c r="J37" s="92" t="s">
        <v>136</v>
      </c>
      <c r="K37" s="85">
        <v>6</v>
      </c>
      <c r="L37" s="85">
        <v>2</v>
      </c>
      <c r="M37" s="86"/>
      <c r="N37" s="86" t="s">
        <v>168</v>
      </c>
      <c r="O37" s="86"/>
      <c r="P37" s="86"/>
      <c r="Q37" s="86"/>
      <c r="R37" s="86"/>
      <c r="S37" s="87"/>
      <c r="T37" s="86" t="s">
        <v>168</v>
      </c>
      <c r="U37" s="86"/>
      <c r="V37" s="86"/>
      <c r="W37" s="86"/>
      <c r="X37" s="86"/>
      <c r="Y37" s="88"/>
      <c r="Z37" s="89">
        <f t="shared" si="0"/>
        <v>0</v>
      </c>
      <c r="AA37" s="89">
        <f t="shared" si="1"/>
        <v>0</v>
      </c>
      <c r="AB37" s="89">
        <f t="shared" si="2"/>
        <v>0</v>
      </c>
      <c r="AC37" s="90">
        <f t="shared" si="3"/>
        <v>0</v>
      </c>
      <c r="AD37" s="15" t="s">
        <v>153</v>
      </c>
    </row>
    <row r="38" spans="1:30" s="15" customFormat="1" ht="62.25" customHeight="1">
      <c r="A38" s="96"/>
      <c r="B38" s="97" t="s">
        <v>39</v>
      </c>
      <c r="C38" s="98"/>
      <c r="D38" s="96"/>
      <c r="E38" s="96"/>
      <c r="F38" s="96"/>
      <c r="G38" s="96"/>
      <c r="H38" s="97"/>
      <c r="I38" s="96"/>
      <c r="J38" s="96"/>
      <c r="K38" s="96"/>
      <c r="L38" s="99" t="s">
        <v>42</v>
      </c>
      <c r="M38" s="100">
        <f>ROUND(SUMIF(M16:M37,"X",$AB$16:$AB$37),2)</f>
        <v>0</v>
      </c>
      <c r="N38" s="100">
        <f>ROUND(SUMIF(N16:N37,"X",$AB$16:$AB$37),2)</f>
        <v>0</v>
      </c>
      <c r="O38" s="100">
        <f t="shared" ref="O38:X38" si="4">ROUND(SUMIF(O16:O37,"X",$AB$16:$AB$37),2)</f>
        <v>0</v>
      </c>
      <c r="P38" s="100">
        <f t="shared" si="4"/>
        <v>0</v>
      </c>
      <c r="Q38" s="100">
        <f t="shared" si="4"/>
        <v>0</v>
      </c>
      <c r="R38" s="100">
        <f t="shared" si="4"/>
        <v>0</v>
      </c>
      <c r="S38" s="100">
        <f t="shared" si="4"/>
        <v>0</v>
      </c>
      <c r="T38" s="100">
        <f t="shared" si="4"/>
        <v>0</v>
      </c>
      <c r="U38" s="100">
        <f t="shared" si="4"/>
        <v>0</v>
      </c>
      <c r="V38" s="100">
        <f t="shared" si="4"/>
        <v>0</v>
      </c>
      <c r="W38" s="100">
        <f t="shared" si="4"/>
        <v>0</v>
      </c>
      <c r="X38" s="100">
        <f t="shared" si="4"/>
        <v>0</v>
      </c>
      <c r="Y38" s="101"/>
      <c r="Z38" s="102">
        <f>ROUND(SUM(Z16:Z37),2)</f>
        <v>0</v>
      </c>
      <c r="AA38" s="102">
        <f t="shared" ref="AA38" si="5">ROUND(SUM(AA16:AA37),2)</f>
        <v>0</v>
      </c>
      <c r="AB38" s="102">
        <f>ROUND(SUM(AB16:AB37),2)</f>
        <v>0</v>
      </c>
      <c r="AC38" s="90">
        <f>SUM(AC16:AC37)</f>
        <v>0</v>
      </c>
    </row>
  </sheetData>
  <mergeCells count="29">
    <mergeCell ref="M15:X15"/>
    <mergeCell ref="AC12:AC13"/>
    <mergeCell ref="B9:X9"/>
    <mergeCell ref="A5:AC5"/>
    <mergeCell ref="A12:A14"/>
    <mergeCell ref="B12:B14"/>
    <mergeCell ref="C12:G12"/>
    <mergeCell ref="H12:J12"/>
    <mergeCell ref="K12:K14"/>
    <mergeCell ref="L12:L14"/>
    <mergeCell ref="C13:C14"/>
    <mergeCell ref="J13:J14"/>
    <mergeCell ref="M12:X12"/>
    <mergeCell ref="M13:X13"/>
    <mergeCell ref="Y12:AB13"/>
    <mergeCell ref="A18:A21"/>
    <mergeCell ref="B18:B21"/>
    <mergeCell ref="H13:H14"/>
    <mergeCell ref="I13:I14"/>
    <mergeCell ref="D13:D14"/>
    <mergeCell ref="E13:E14"/>
    <mergeCell ref="F13:F14"/>
    <mergeCell ref="G13:G14"/>
    <mergeCell ref="A33:A37"/>
    <mergeCell ref="B33:B37"/>
    <mergeCell ref="A29:A30"/>
    <mergeCell ref="B29:B30"/>
    <mergeCell ref="A23:A27"/>
    <mergeCell ref="B23:B2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view="pageBreakPreview" topLeftCell="A13" zoomScale="60" zoomScaleNormal="57" zoomScalePageLayoutView="90" workbookViewId="0">
      <selection activeCell="L38" sqref="L38"/>
    </sheetView>
  </sheetViews>
  <sheetFormatPr defaultRowHeight="14.25"/>
  <cols>
    <col min="1" max="1" width="4.125" customWidth="1"/>
    <col min="2" max="2" width="12.375" customWidth="1"/>
    <col min="3" max="3" width="27.7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14.625" customWidth="1"/>
    <col min="11" max="11" width="9.75" customWidth="1"/>
    <col min="12" max="12" width="21.25" customWidth="1"/>
    <col min="13" max="13" width="28.625" customWidth="1"/>
    <col min="14" max="14" width="30.875" customWidth="1"/>
    <col min="15" max="15" width="13.375" customWidth="1"/>
    <col min="16" max="19" width="9.5" customWidth="1"/>
  </cols>
  <sheetData>
    <row r="1" spans="1:19" ht="18">
      <c r="B1" s="5" t="s">
        <v>38</v>
      </c>
      <c r="C1" s="5"/>
      <c r="E1" s="5"/>
      <c r="O1" s="9"/>
      <c r="R1" s="9"/>
      <c r="S1" s="9" t="s">
        <v>163</v>
      </c>
    </row>
    <row r="2" spans="1:19">
      <c r="B2" s="4"/>
    </row>
    <row r="3" spans="1:19">
      <c r="B3" s="4" t="s">
        <v>30</v>
      </c>
      <c r="C3" s="4"/>
      <c r="E3" s="4"/>
    </row>
    <row r="4" spans="1:19">
      <c r="E4" s="4"/>
    </row>
    <row r="5" spans="1:19" ht="30" customHeight="1">
      <c r="A5" s="151" t="s">
        <v>55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s="11" customFormat="1" ht="18.75" customHeight="1">
      <c r="A6" s="10" t="s">
        <v>13</v>
      </c>
      <c r="B6" s="12" t="s">
        <v>90</v>
      </c>
      <c r="C6" s="10"/>
      <c r="D6" s="10"/>
      <c r="E6" s="10"/>
      <c r="F6" s="10"/>
      <c r="G6" s="10"/>
      <c r="H6" s="10"/>
      <c r="I6" s="10"/>
      <c r="J6" s="10"/>
      <c r="K6" s="10"/>
      <c r="L6" s="10"/>
      <c r="P6" s="10"/>
      <c r="Q6" s="10"/>
      <c r="R6" s="10"/>
      <c r="S6" s="10"/>
    </row>
    <row r="7" spans="1:19" s="11" customFormat="1" ht="18.75" customHeight="1">
      <c r="A7" s="10" t="s">
        <v>14</v>
      </c>
      <c r="B7" s="12" t="s">
        <v>41</v>
      </c>
      <c r="C7" s="10"/>
      <c r="D7" s="10"/>
      <c r="E7" s="10"/>
      <c r="F7" s="10"/>
      <c r="G7" s="10"/>
      <c r="H7" s="10"/>
      <c r="I7" s="10"/>
      <c r="J7" s="10"/>
      <c r="K7" s="10"/>
      <c r="L7" s="10"/>
      <c r="P7" s="10"/>
      <c r="Q7" s="10"/>
      <c r="R7" s="10"/>
      <c r="S7" s="10"/>
    </row>
    <row r="8" spans="1:19" s="11" customFormat="1" ht="18.75" customHeight="1">
      <c r="A8" s="10" t="s">
        <v>15</v>
      </c>
      <c r="B8" s="12" t="s">
        <v>115</v>
      </c>
      <c r="C8" s="10"/>
      <c r="D8" s="24"/>
      <c r="E8" s="10"/>
      <c r="F8" s="10"/>
      <c r="G8" s="10"/>
      <c r="H8" s="10"/>
      <c r="I8" s="10"/>
      <c r="J8" s="10"/>
      <c r="K8" s="10"/>
      <c r="L8" s="10"/>
      <c r="P8" s="10"/>
      <c r="Q8" s="10"/>
      <c r="R8" s="10"/>
      <c r="S8" s="10"/>
    </row>
    <row r="9" spans="1:19" s="11" customFormat="1" ht="18.75" customHeight="1">
      <c r="A9" s="10" t="s">
        <v>12</v>
      </c>
      <c r="B9" s="13" t="s">
        <v>16</v>
      </c>
      <c r="C9" s="10"/>
      <c r="D9" s="24"/>
      <c r="E9" s="10"/>
      <c r="F9" s="10"/>
      <c r="G9" s="24"/>
      <c r="H9" s="10"/>
      <c r="I9" s="10"/>
      <c r="J9" s="10"/>
      <c r="K9" s="10"/>
      <c r="L9" s="10"/>
      <c r="P9" s="10"/>
      <c r="Q9" s="10"/>
      <c r="R9" s="10"/>
      <c r="S9" s="10"/>
    </row>
    <row r="10" spans="1:19" s="11" customFormat="1" ht="18.75" customHeight="1">
      <c r="A10" s="10" t="s">
        <v>17</v>
      </c>
      <c r="B10" s="13" t="s">
        <v>169</v>
      </c>
      <c r="C10" s="10"/>
      <c r="D10" s="10"/>
      <c r="E10" s="10"/>
      <c r="F10" s="10"/>
      <c r="G10" s="24"/>
      <c r="H10" s="10"/>
      <c r="I10" s="10"/>
      <c r="J10" s="10"/>
      <c r="K10" s="10"/>
      <c r="L10" s="10"/>
      <c r="P10" s="10"/>
      <c r="Q10" s="10"/>
      <c r="R10" s="10"/>
      <c r="S10" s="10"/>
    </row>
    <row r="11" spans="1:19" s="11" customFormat="1" ht="18.75" customHeight="1">
      <c r="A11" s="10" t="s">
        <v>18</v>
      </c>
      <c r="B11" s="13" t="s">
        <v>50</v>
      </c>
      <c r="C11" s="10"/>
      <c r="D11" s="10"/>
      <c r="E11" s="10"/>
      <c r="F11" s="10"/>
      <c r="G11" s="186"/>
      <c r="H11" s="186"/>
      <c r="I11" s="10"/>
      <c r="J11" s="10"/>
      <c r="K11" s="10"/>
      <c r="L11" s="10"/>
      <c r="P11" s="10"/>
      <c r="Q11" s="10"/>
      <c r="R11" s="10"/>
      <c r="S11" s="10"/>
    </row>
    <row r="12" spans="1:19" s="11" customFormat="1" ht="18.75" customHeight="1">
      <c r="A12" s="10" t="s">
        <v>20</v>
      </c>
      <c r="B12" s="13" t="s">
        <v>170</v>
      </c>
      <c r="C12" s="10"/>
      <c r="D12" s="10"/>
      <c r="E12" s="10"/>
      <c r="F12" s="10"/>
      <c r="G12" s="24"/>
      <c r="H12" s="10"/>
      <c r="I12" s="10"/>
      <c r="J12" s="10"/>
      <c r="K12" s="10"/>
      <c r="L12" s="10"/>
      <c r="P12" s="10"/>
      <c r="Q12" s="10"/>
      <c r="R12" s="10"/>
      <c r="S12" s="10"/>
    </row>
    <row r="13" spans="1:19" s="11" customFormat="1" ht="18.75" customHeight="1">
      <c r="A13" s="10" t="s">
        <v>21</v>
      </c>
      <c r="B13" s="13" t="s">
        <v>49</v>
      </c>
      <c r="C13" s="10"/>
      <c r="D13" s="10"/>
      <c r="E13" s="10"/>
      <c r="F13" s="10"/>
      <c r="G13" s="187"/>
      <c r="H13" s="187"/>
      <c r="I13" s="10"/>
      <c r="J13" s="10"/>
      <c r="K13" s="10"/>
      <c r="L13" s="10"/>
      <c r="P13" s="10"/>
      <c r="Q13" s="10"/>
      <c r="R13" s="10"/>
      <c r="S13" s="10"/>
    </row>
    <row r="14" spans="1:19" s="11" customFormat="1" ht="18.75" customHeight="1">
      <c r="A14" s="10" t="s">
        <v>22</v>
      </c>
      <c r="B14" s="13" t="s">
        <v>171</v>
      </c>
      <c r="C14" s="10"/>
      <c r="D14" s="10"/>
      <c r="E14" s="10"/>
      <c r="F14" s="10"/>
      <c r="G14" s="185"/>
      <c r="H14" s="185"/>
      <c r="I14" s="10"/>
      <c r="J14" s="10"/>
      <c r="K14" s="10"/>
      <c r="L14" s="10"/>
      <c r="P14" s="10"/>
      <c r="Q14" s="10"/>
      <c r="R14" s="10"/>
      <c r="S14" s="10"/>
    </row>
    <row r="15" spans="1:19" s="11" customFormat="1" ht="18.75" customHeight="1">
      <c r="A15" s="10" t="s">
        <v>45</v>
      </c>
      <c r="B15" s="13" t="s">
        <v>172</v>
      </c>
      <c r="C15" s="10"/>
      <c r="D15" s="10"/>
      <c r="E15" s="10"/>
      <c r="F15" s="10"/>
      <c r="G15" s="185"/>
      <c r="H15" s="185"/>
      <c r="I15" s="10"/>
      <c r="J15" s="10"/>
      <c r="K15" s="10"/>
      <c r="L15" s="10"/>
      <c r="P15" s="10"/>
      <c r="Q15" s="10"/>
      <c r="R15" s="10"/>
      <c r="S15" s="10"/>
    </row>
    <row r="16" spans="1:19" s="11" customFormat="1" ht="18.75" customHeight="1">
      <c r="A16" s="10" t="s">
        <v>46</v>
      </c>
      <c r="B16" s="13" t="s">
        <v>173</v>
      </c>
      <c r="C16" s="10"/>
      <c r="D16" s="10"/>
      <c r="E16" s="10"/>
      <c r="F16" s="10"/>
      <c r="G16" s="10"/>
      <c r="H16" s="10"/>
      <c r="I16" s="185"/>
      <c r="J16" s="185"/>
      <c r="K16" s="26"/>
      <c r="L16" s="10"/>
      <c r="P16" s="10"/>
      <c r="Q16" s="10"/>
      <c r="R16" s="10"/>
      <c r="S16" s="10"/>
    </row>
    <row r="17" spans="1:19" s="11" customFormat="1" ht="18.75" customHeight="1">
      <c r="A17" s="10" t="s">
        <v>47</v>
      </c>
      <c r="B17" s="13" t="s">
        <v>174</v>
      </c>
      <c r="C17" s="10"/>
      <c r="D17" s="10"/>
      <c r="E17" s="10"/>
      <c r="F17" s="10"/>
      <c r="G17" s="10"/>
      <c r="H17" s="10"/>
      <c r="I17" s="185"/>
      <c r="J17" s="185"/>
      <c r="K17" s="26"/>
      <c r="L17" s="10"/>
      <c r="P17" s="10"/>
      <c r="Q17" s="10"/>
      <c r="R17" s="10"/>
      <c r="S17" s="10"/>
    </row>
    <row r="18" spans="1:19" s="11" customFormat="1" ht="18.75" customHeight="1">
      <c r="A18" s="10" t="s">
        <v>48</v>
      </c>
      <c r="B18" s="12" t="s">
        <v>175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P18" s="10"/>
      <c r="Q18" s="10"/>
      <c r="R18" s="10"/>
      <c r="S18" s="10"/>
    </row>
    <row r="20" spans="1:19" ht="19.5" customHeight="1">
      <c r="A20" s="152" t="s">
        <v>0</v>
      </c>
      <c r="B20" s="152" t="s">
        <v>34</v>
      </c>
      <c r="C20" s="153" t="s">
        <v>36</v>
      </c>
      <c r="D20" s="154"/>
      <c r="E20" s="154"/>
      <c r="F20" s="154"/>
      <c r="G20" s="155"/>
      <c r="H20" s="152" t="s">
        <v>1</v>
      </c>
      <c r="I20" s="152"/>
      <c r="J20" s="152"/>
      <c r="K20" s="132" t="s">
        <v>178</v>
      </c>
      <c r="L20" s="132" t="s">
        <v>177</v>
      </c>
      <c r="M20" s="189" t="s">
        <v>52</v>
      </c>
      <c r="N20" s="190"/>
      <c r="O20" s="191"/>
      <c r="P20" s="153" t="s">
        <v>176</v>
      </c>
      <c r="Q20" s="154"/>
      <c r="R20" s="154"/>
      <c r="S20" s="155"/>
    </row>
    <row r="21" spans="1:19" ht="15.75" customHeight="1">
      <c r="A21" s="152"/>
      <c r="B21" s="152"/>
      <c r="C21" s="132" t="s">
        <v>35</v>
      </c>
      <c r="D21" s="132" t="s">
        <v>4</v>
      </c>
      <c r="E21" s="132" t="s">
        <v>5</v>
      </c>
      <c r="F21" s="132" t="s">
        <v>32</v>
      </c>
      <c r="G21" s="132" t="s">
        <v>25</v>
      </c>
      <c r="H21" s="132" t="s">
        <v>2</v>
      </c>
      <c r="I21" s="132" t="s">
        <v>3</v>
      </c>
      <c r="J21" s="132" t="s">
        <v>31</v>
      </c>
      <c r="K21" s="188"/>
      <c r="L21" s="188"/>
      <c r="M21" s="132" t="s">
        <v>51</v>
      </c>
      <c r="N21" s="132" t="s">
        <v>77</v>
      </c>
      <c r="O21" s="132" t="s">
        <v>61</v>
      </c>
      <c r="P21" s="152" t="s">
        <v>6</v>
      </c>
      <c r="Q21" s="152" t="s">
        <v>7</v>
      </c>
      <c r="R21" s="152" t="s">
        <v>9</v>
      </c>
      <c r="S21" s="152" t="s">
        <v>8</v>
      </c>
    </row>
    <row r="22" spans="1:19" ht="49.5" customHeight="1">
      <c r="A22" s="152"/>
      <c r="B22" s="15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52"/>
      <c r="Q22" s="152"/>
      <c r="R22" s="152"/>
      <c r="S22" s="152"/>
    </row>
    <row r="23" spans="1:19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16</v>
      </c>
      <c r="P23" s="3">
        <v>17</v>
      </c>
      <c r="Q23" s="3">
        <v>18</v>
      </c>
      <c r="R23" s="3">
        <v>19</v>
      </c>
      <c r="S23" s="3">
        <v>20</v>
      </c>
    </row>
    <row r="24" spans="1:19" ht="54.95" customHeight="1">
      <c r="A24" s="180">
        <v>1</v>
      </c>
      <c r="B24" s="136" t="s">
        <v>117</v>
      </c>
      <c r="C24" s="183" t="s">
        <v>98</v>
      </c>
      <c r="D24" s="148" t="s">
        <v>99</v>
      </c>
      <c r="E24" s="180" t="s">
        <v>139</v>
      </c>
      <c r="F24" s="180">
        <v>1</v>
      </c>
      <c r="G24" s="180">
        <v>2020</v>
      </c>
      <c r="H24" s="148" t="s">
        <v>100</v>
      </c>
      <c r="I24" s="148" t="s">
        <v>101</v>
      </c>
      <c r="J24" s="148" t="s">
        <v>102</v>
      </c>
      <c r="K24" s="45"/>
      <c r="L24" s="45"/>
      <c r="M24" s="35"/>
      <c r="N24" s="35"/>
      <c r="O24" s="44"/>
      <c r="P24" s="7"/>
      <c r="Q24" s="14"/>
      <c r="R24" s="14"/>
      <c r="S24" s="14"/>
    </row>
    <row r="25" spans="1:19" ht="54.95" customHeight="1">
      <c r="A25" s="182"/>
      <c r="B25" s="138"/>
      <c r="C25" s="184"/>
      <c r="D25" s="150"/>
      <c r="E25" s="182"/>
      <c r="F25" s="182"/>
      <c r="G25" s="182"/>
      <c r="H25" s="150"/>
      <c r="I25" s="150"/>
      <c r="J25" s="150"/>
      <c r="K25" s="45"/>
      <c r="L25" s="45"/>
      <c r="M25" s="35"/>
      <c r="N25" s="35"/>
      <c r="O25" s="44"/>
      <c r="P25" s="7"/>
      <c r="Q25" s="14"/>
      <c r="R25" s="14"/>
      <c r="S25" s="14"/>
    </row>
    <row r="26" spans="1:19" ht="54.95" customHeight="1">
      <c r="A26" s="180">
        <v>2</v>
      </c>
      <c r="B26" s="136" t="s">
        <v>140</v>
      </c>
      <c r="C26" s="136" t="s">
        <v>98</v>
      </c>
      <c r="D26" s="180" t="s">
        <v>103</v>
      </c>
      <c r="E26" s="180" t="s">
        <v>139</v>
      </c>
      <c r="F26" s="180">
        <v>1</v>
      </c>
      <c r="G26" s="180">
        <v>2020</v>
      </c>
      <c r="H26" s="148" t="s">
        <v>100</v>
      </c>
      <c r="I26" s="148" t="s">
        <v>104</v>
      </c>
      <c r="J26" s="148" t="s">
        <v>102</v>
      </c>
      <c r="K26" s="45"/>
      <c r="L26" s="45"/>
      <c r="M26" s="35"/>
      <c r="N26" s="35"/>
      <c r="O26" s="44"/>
      <c r="P26" s="7"/>
      <c r="Q26" s="14"/>
      <c r="R26" s="14"/>
      <c r="S26" s="14"/>
    </row>
    <row r="27" spans="1:19" ht="54.95" customHeight="1">
      <c r="A27" s="182"/>
      <c r="B27" s="138"/>
      <c r="C27" s="138"/>
      <c r="D27" s="182"/>
      <c r="E27" s="182"/>
      <c r="F27" s="182"/>
      <c r="G27" s="182"/>
      <c r="H27" s="150"/>
      <c r="I27" s="150"/>
      <c r="J27" s="150"/>
      <c r="K27" s="45"/>
      <c r="L27" s="45"/>
      <c r="M27" s="35"/>
      <c r="N27" s="35"/>
      <c r="O27" s="44"/>
      <c r="P27" s="7"/>
      <c r="Q27" s="14"/>
      <c r="R27" s="14"/>
      <c r="S27" s="14"/>
    </row>
    <row r="28" spans="1:19" ht="54.95" customHeight="1">
      <c r="A28" s="180">
        <v>3</v>
      </c>
      <c r="B28" s="136" t="s">
        <v>116</v>
      </c>
      <c r="C28" s="18" t="s">
        <v>105</v>
      </c>
      <c r="D28" s="17" t="s">
        <v>106</v>
      </c>
      <c r="E28" s="33" t="s">
        <v>97</v>
      </c>
      <c r="F28" s="17">
        <v>2</v>
      </c>
      <c r="G28" s="17">
        <v>1990</v>
      </c>
      <c r="H28" s="33" t="s">
        <v>100</v>
      </c>
      <c r="I28" s="17">
        <v>45</v>
      </c>
      <c r="J28" s="33" t="s">
        <v>102</v>
      </c>
      <c r="K28" s="45"/>
      <c r="L28" s="45"/>
      <c r="M28" s="35"/>
      <c r="N28" s="35"/>
      <c r="O28" s="44"/>
      <c r="P28" s="7"/>
      <c r="Q28" s="14"/>
      <c r="R28" s="14"/>
      <c r="S28" s="14"/>
    </row>
    <row r="29" spans="1:19" ht="54.95" customHeight="1">
      <c r="A29" s="181"/>
      <c r="B29" s="137"/>
      <c r="C29" s="30" t="s">
        <v>107</v>
      </c>
      <c r="D29" s="17" t="s">
        <v>108</v>
      </c>
      <c r="E29" s="17" t="s">
        <v>97</v>
      </c>
      <c r="F29" s="17">
        <v>1</v>
      </c>
      <c r="G29" s="17">
        <v>2002</v>
      </c>
      <c r="H29" s="33" t="s">
        <v>100</v>
      </c>
      <c r="I29" s="17">
        <v>45</v>
      </c>
      <c r="J29" s="33" t="s">
        <v>102</v>
      </c>
      <c r="K29" s="45"/>
      <c r="L29" s="45"/>
      <c r="M29" s="35"/>
      <c r="N29" s="35"/>
      <c r="O29" s="44"/>
      <c r="P29" s="7"/>
      <c r="Q29" s="14"/>
      <c r="R29" s="14"/>
      <c r="S29" s="14"/>
    </row>
    <row r="30" spans="1:19" ht="54.95" customHeight="1">
      <c r="A30" s="181"/>
      <c r="B30" s="137"/>
      <c r="C30" s="58" t="s">
        <v>109</v>
      </c>
      <c r="D30" s="59" t="s">
        <v>110</v>
      </c>
      <c r="E30" s="59" t="s">
        <v>97</v>
      </c>
      <c r="F30" s="59">
        <v>1</v>
      </c>
      <c r="G30" s="59">
        <v>2007</v>
      </c>
      <c r="H30" s="58" t="s">
        <v>100</v>
      </c>
      <c r="I30" s="59">
        <v>45</v>
      </c>
      <c r="J30" s="59" t="s">
        <v>102</v>
      </c>
      <c r="K30" s="45"/>
      <c r="L30" s="45"/>
      <c r="M30" s="35"/>
      <c r="N30" s="35"/>
      <c r="O30" s="44"/>
      <c r="P30" s="7"/>
      <c r="Q30" s="14"/>
      <c r="R30" s="14"/>
      <c r="S30" s="14"/>
    </row>
    <row r="31" spans="1:19" ht="54.95" customHeight="1">
      <c r="A31" s="182"/>
      <c r="B31" s="138"/>
      <c r="C31" s="18" t="s">
        <v>111</v>
      </c>
      <c r="D31" s="17" t="s">
        <v>106</v>
      </c>
      <c r="E31" s="17" t="s">
        <v>97</v>
      </c>
      <c r="F31" s="17">
        <v>1</v>
      </c>
      <c r="G31" s="17">
        <v>1990</v>
      </c>
      <c r="H31" s="33" t="s">
        <v>100</v>
      </c>
      <c r="I31" s="17">
        <v>45</v>
      </c>
      <c r="J31" s="17" t="s">
        <v>102</v>
      </c>
      <c r="K31" s="45"/>
      <c r="L31" s="45"/>
      <c r="M31" s="39"/>
      <c r="N31" s="39"/>
      <c r="O31" s="44"/>
      <c r="P31" s="7"/>
      <c r="Q31" s="14"/>
      <c r="R31" s="14"/>
      <c r="S31" s="14"/>
    </row>
    <row r="32" spans="1:19" ht="23.25" customHeight="1">
      <c r="J32" s="8"/>
      <c r="K32" s="8"/>
      <c r="L32" s="8"/>
      <c r="P32" s="8" t="s">
        <v>11</v>
      </c>
      <c r="Q32" s="23">
        <f>ROUND(SUM(Q24:Q31),2)</f>
        <v>0</v>
      </c>
      <c r="R32" s="23">
        <f>ROUND(SUM(R24:R31),2)</f>
        <v>0</v>
      </c>
      <c r="S32" s="23">
        <f>ROUND(SUM(S24:S31),2)</f>
        <v>0</v>
      </c>
    </row>
    <row r="33" spans="2:12" ht="13.5" customHeight="1">
      <c r="J33" s="8"/>
      <c r="K33" s="8"/>
      <c r="L33" s="8"/>
    </row>
    <row r="34" spans="2:12" ht="13.5" customHeight="1">
      <c r="B34" s="16" t="s">
        <v>39</v>
      </c>
      <c r="H34" s="6" t="s">
        <v>186</v>
      </c>
      <c r="K34" s="47"/>
      <c r="L34" s="47"/>
    </row>
    <row r="35" spans="2:12" ht="13.5" customHeight="1">
      <c r="B35" t="s">
        <v>40</v>
      </c>
    </row>
    <row r="36" spans="2:12" ht="13.5" customHeight="1">
      <c r="B36" s="6" t="s">
        <v>56</v>
      </c>
      <c r="H36" s="6" t="s">
        <v>53</v>
      </c>
    </row>
    <row r="37" spans="2:12" ht="27" customHeight="1"/>
    <row r="38" spans="2:12" ht="27" customHeight="1">
      <c r="B38" t="s">
        <v>27</v>
      </c>
      <c r="H38" t="s">
        <v>54</v>
      </c>
    </row>
    <row r="39" spans="2:12">
      <c r="B39" t="s">
        <v>28</v>
      </c>
    </row>
  </sheetData>
  <mergeCells count="52">
    <mergeCell ref="P21:P22"/>
    <mergeCell ref="Q21:Q22"/>
    <mergeCell ref="K20:K22"/>
    <mergeCell ref="J21:J22"/>
    <mergeCell ref="P20:S20"/>
    <mergeCell ref="R21:R22"/>
    <mergeCell ref="S21:S22"/>
    <mergeCell ref="L20:L22"/>
    <mergeCell ref="M20:O20"/>
    <mergeCell ref="M21:M22"/>
    <mergeCell ref="N21:N22"/>
    <mergeCell ref="O21:O22"/>
    <mergeCell ref="A5:S5"/>
    <mergeCell ref="G11:H11"/>
    <mergeCell ref="G13:H13"/>
    <mergeCell ref="G14:H14"/>
    <mergeCell ref="G15:H15"/>
    <mergeCell ref="I16:J16"/>
    <mergeCell ref="G21:G22"/>
    <mergeCell ref="H21:H22"/>
    <mergeCell ref="I21:I22"/>
    <mergeCell ref="I17:J17"/>
    <mergeCell ref="H20:J20"/>
    <mergeCell ref="D24:D25"/>
    <mergeCell ref="E24:E25"/>
    <mergeCell ref="F24:F25"/>
    <mergeCell ref="G24:G25"/>
    <mergeCell ref="A20:A22"/>
    <mergeCell ref="B20:B22"/>
    <mergeCell ref="C20:G20"/>
    <mergeCell ref="C21:C22"/>
    <mergeCell ref="D21:D22"/>
    <mergeCell ref="E21:E22"/>
    <mergeCell ref="F21:F22"/>
    <mergeCell ref="A24:A25"/>
    <mergeCell ref="B24:B25"/>
    <mergeCell ref="A28:A31"/>
    <mergeCell ref="B28:B31"/>
    <mergeCell ref="H24:H25"/>
    <mergeCell ref="I24:I25"/>
    <mergeCell ref="J24:J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C24:C25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Strona &amp;P z &amp;N</oddFooter>
  </headerFooter>
  <rowBreaks count="1" manualBreakCount="1">
    <brk id="44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A28" zoomScale="90" zoomScaleNormal="90" workbookViewId="0">
      <selection activeCell="E63" sqref="E63"/>
    </sheetView>
  </sheetViews>
  <sheetFormatPr defaultRowHeight="14.25"/>
  <cols>
    <col min="2" max="2" width="14" customWidth="1"/>
    <col min="3" max="3" width="13.625" customWidth="1"/>
    <col min="8" max="8" width="10.5" customWidth="1"/>
    <col min="11" max="11" width="14.25" customWidth="1"/>
    <col min="12" max="12" width="13.625" customWidth="1"/>
  </cols>
  <sheetData>
    <row r="1" spans="1:19" ht="18">
      <c r="B1" s="5" t="s">
        <v>38</v>
      </c>
      <c r="C1" s="5"/>
      <c r="E1" s="5"/>
      <c r="O1" s="9"/>
      <c r="R1" s="9"/>
      <c r="S1" s="9" t="s">
        <v>164</v>
      </c>
    </row>
    <row r="2" spans="1:19">
      <c r="B2" s="4"/>
    </row>
    <row r="3" spans="1:19">
      <c r="B3" s="4" t="s">
        <v>30</v>
      </c>
      <c r="C3" s="4"/>
      <c r="E3" s="4"/>
    </row>
    <row r="4" spans="1:19">
      <c r="E4" s="4"/>
    </row>
    <row r="5" spans="1:19" ht="20.25">
      <c r="A5" s="151" t="s">
        <v>55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ht="15">
      <c r="A6" s="10" t="s">
        <v>13</v>
      </c>
      <c r="B6" s="61" t="s">
        <v>200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1"/>
      <c r="O6" s="11"/>
      <c r="P6" s="10"/>
      <c r="Q6" s="10"/>
      <c r="R6" s="10"/>
      <c r="S6" s="10"/>
    </row>
    <row r="7" spans="1:19" ht="15">
      <c r="A7" s="10" t="s">
        <v>14</v>
      </c>
      <c r="B7" s="61" t="s">
        <v>41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1"/>
      <c r="O7" s="11"/>
      <c r="P7" s="10"/>
      <c r="Q7" s="10"/>
      <c r="R7" s="10"/>
      <c r="S7" s="10"/>
    </row>
    <row r="8" spans="1:19" ht="15">
      <c r="A8" s="10" t="s">
        <v>15</v>
      </c>
      <c r="B8" s="61" t="s">
        <v>115</v>
      </c>
      <c r="C8" s="10"/>
      <c r="D8" s="43"/>
      <c r="E8" s="10"/>
      <c r="F8" s="10"/>
      <c r="G8" s="10"/>
      <c r="H8" s="10"/>
      <c r="I8" s="10"/>
      <c r="J8" s="10"/>
      <c r="K8" s="10"/>
      <c r="L8" s="10"/>
      <c r="M8" s="11"/>
      <c r="N8" s="11"/>
      <c r="O8" s="11"/>
      <c r="P8" s="10"/>
      <c r="Q8" s="10"/>
      <c r="R8" s="10"/>
      <c r="S8" s="10"/>
    </row>
    <row r="9" spans="1:19" ht="15">
      <c r="A9" s="10" t="s">
        <v>12</v>
      </c>
      <c r="B9" s="13" t="s">
        <v>16</v>
      </c>
      <c r="C9" s="10"/>
      <c r="D9" s="43"/>
      <c r="E9" s="10"/>
      <c r="F9" s="10"/>
      <c r="G9" s="43"/>
      <c r="H9" s="10"/>
      <c r="I9" s="10"/>
      <c r="J9" s="10"/>
      <c r="K9" s="10"/>
      <c r="L9" s="10"/>
      <c r="M9" s="11"/>
      <c r="N9" s="11"/>
      <c r="O9" s="11"/>
      <c r="P9" s="10"/>
      <c r="Q9" s="10"/>
      <c r="R9" s="10"/>
      <c r="S9" s="10"/>
    </row>
    <row r="10" spans="1:19" ht="15">
      <c r="A10" s="10" t="s">
        <v>17</v>
      </c>
      <c r="B10" s="13" t="s">
        <v>169</v>
      </c>
      <c r="C10" s="10"/>
      <c r="D10" s="10"/>
      <c r="E10" s="10"/>
      <c r="F10" s="10"/>
      <c r="G10" s="43"/>
      <c r="H10" s="10"/>
      <c r="I10" s="10"/>
      <c r="J10" s="10"/>
      <c r="K10" s="10"/>
      <c r="L10" s="10"/>
      <c r="M10" s="11"/>
      <c r="N10" s="11"/>
      <c r="O10" s="11"/>
      <c r="P10" s="10"/>
      <c r="Q10" s="10"/>
      <c r="R10" s="10"/>
      <c r="S10" s="10"/>
    </row>
    <row r="11" spans="1:19" ht="15">
      <c r="A11" s="10" t="s">
        <v>18</v>
      </c>
      <c r="B11" s="13" t="s">
        <v>50</v>
      </c>
      <c r="C11" s="10"/>
      <c r="D11" s="10"/>
      <c r="E11" s="10"/>
      <c r="F11" s="10"/>
      <c r="G11" s="186"/>
      <c r="H11" s="186"/>
      <c r="I11" s="10"/>
      <c r="J11" s="10"/>
      <c r="K11" s="10"/>
      <c r="L11" s="10"/>
      <c r="M11" s="11"/>
      <c r="N11" s="11"/>
      <c r="O11" s="11"/>
      <c r="P11" s="10"/>
      <c r="Q11" s="10"/>
      <c r="R11" s="10"/>
      <c r="S11" s="10"/>
    </row>
    <row r="12" spans="1:19" ht="15">
      <c r="A12" s="10" t="s">
        <v>20</v>
      </c>
      <c r="B12" s="13" t="s">
        <v>170</v>
      </c>
      <c r="C12" s="10"/>
      <c r="D12" s="10"/>
      <c r="E12" s="10"/>
      <c r="F12" s="10"/>
      <c r="G12" s="43"/>
      <c r="H12" s="10"/>
      <c r="I12" s="10"/>
      <c r="J12" s="10"/>
      <c r="K12" s="10"/>
      <c r="L12" s="10"/>
      <c r="M12" s="11"/>
      <c r="N12" s="11"/>
      <c r="O12" s="11"/>
      <c r="P12" s="10"/>
      <c r="Q12" s="10"/>
      <c r="R12" s="10"/>
      <c r="S12" s="10"/>
    </row>
    <row r="13" spans="1:19" ht="15">
      <c r="A13" s="10" t="s">
        <v>21</v>
      </c>
      <c r="B13" s="13" t="s">
        <v>49</v>
      </c>
      <c r="C13" s="10"/>
      <c r="D13" s="10"/>
      <c r="E13" s="10"/>
      <c r="F13" s="10"/>
      <c r="G13" s="187"/>
      <c r="H13" s="187"/>
      <c r="I13" s="10"/>
      <c r="J13" s="10"/>
      <c r="K13" s="10"/>
      <c r="L13" s="10"/>
      <c r="M13" s="11"/>
      <c r="N13" s="11"/>
      <c r="O13" s="11"/>
      <c r="P13" s="10"/>
      <c r="Q13" s="10"/>
      <c r="R13" s="10"/>
      <c r="S13" s="10"/>
    </row>
    <row r="14" spans="1:19" ht="15">
      <c r="A14" s="10" t="s">
        <v>22</v>
      </c>
      <c r="B14" s="13" t="s">
        <v>171</v>
      </c>
      <c r="C14" s="10"/>
      <c r="D14" s="10"/>
      <c r="E14" s="10"/>
      <c r="F14" s="10"/>
      <c r="G14" s="185"/>
      <c r="H14" s="185"/>
      <c r="I14" s="10"/>
      <c r="J14" s="10"/>
      <c r="K14" s="10"/>
      <c r="L14" s="10"/>
      <c r="M14" s="11"/>
      <c r="N14" s="11"/>
      <c r="O14" s="11"/>
      <c r="P14" s="10"/>
      <c r="Q14" s="10"/>
      <c r="R14" s="10"/>
      <c r="S14" s="10"/>
    </row>
    <row r="15" spans="1:19" ht="15">
      <c r="A15" s="10" t="s">
        <v>45</v>
      </c>
      <c r="B15" s="13" t="s">
        <v>172</v>
      </c>
      <c r="C15" s="10"/>
      <c r="D15" s="10"/>
      <c r="E15" s="10"/>
      <c r="F15" s="10"/>
      <c r="G15" s="185"/>
      <c r="H15" s="185"/>
      <c r="I15" s="10"/>
      <c r="J15" s="10"/>
      <c r="K15" s="10"/>
      <c r="L15" s="10"/>
      <c r="M15" s="11"/>
      <c r="N15" s="11"/>
      <c r="O15" s="11"/>
      <c r="P15" s="10"/>
      <c r="Q15" s="10"/>
      <c r="R15" s="10"/>
      <c r="S15" s="10"/>
    </row>
    <row r="16" spans="1:19" ht="15">
      <c r="A16" s="10" t="s">
        <v>46</v>
      </c>
      <c r="B16" s="13" t="s">
        <v>173</v>
      </c>
      <c r="C16" s="10"/>
      <c r="D16" s="10"/>
      <c r="E16" s="10"/>
      <c r="F16" s="10"/>
      <c r="G16" s="10"/>
      <c r="H16" s="10"/>
      <c r="I16" s="185"/>
      <c r="J16" s="185"/>
      <c r="K16" s="42"/>
      <c r="L16" s="10"/>
      <c r="M16" s="11"/>
      <c r="N16" s="11"/>
      <c r="O16" s="11"/>
      <c r="P16" s="10"/>
      <c r="Q16" s="10"/>
      <c r="R16" s="10"/>
      <c r="S16" s="10"/>
    </row>
    <row r="17" spans="1:19" ht="15">
      <c r="A17" s="10" t="s">
        <v>47</v>
      </c>
      <c r="B17" s="13" t="s">
        <v>174</v>
      </c>
      <c r="C17" s="10"/>
      <c r="D17" s="10"/>
      <c r="E17" s="10"/>
      <c r="F17" s="10"/>
      <c r="G17" s="10"/>
      <c r="H17" s="10"/>
      <c r="I17" s="185"/>
      <c r="J17" s="185"/>
      <c r="K17" s="42"/>
      <c r="L17" s="10"/>
      <c r="M17" s="11"/>
      <c r="N17" s="11"/>
      <c r="O17" s="11"/>
      <c r="P17" s="10"/>
      <c r="Q17" s="10"/>
      <c r="R17" s="10"/>
      <c r="S17" s="10"/>
    </row>
    <row r="18" spans="1:19" ht="15">
      <c r="A18" s="10" t="s">
        <v>48</v>
      </c>
      <c r="B18" s="61" t="s">
        <v>175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1"/>
      <c r="O18" s="11"/>
      <c r="P18" s="10"/>
      <c r="Q18" s="10"/>
      <c r="R18" s="10"/>
      <c r="S18" s="10"/>
    </row>
    <row r="20" spans="1:19" ht="16.5">
      <c r="A20" s="152" t="s">
        <v>0</v>
      </c>
      <c r="B20" s="152" t="s">
        <v>34</v>
      </c>
      <c r="C20" s="153" t="s">
        <v>36</v>
      </c>
      <c r="D20" s="154"/>
      <c r="E20" s="154"/>
      <c r="F20" s="154"/>
      <c r="G20" s="155"/>
      <c r="H20" s="152" t="s">
        <v>1</v>
      </c>
      <c r="I20" s="152"/>
      <c r="J20" s="152"/>
      <c r="K20" s="132" t="s">
        <v>178</v>
      </c>
      <c r="L20" s="132" t="s">
        <v>177</v>
      </c>
      <c r="M20" s="189" t="s">
        <v>52</v>
      </c>
      <c r="N20" s="190"/>
      <c r="O20" s="191"/>
      <c r="P20" s="153" t="s">
        <v>181</v>
      </c>
      <c r="Q20" s="154"/>
      <c r="R20" s="154"/>
      <c r="S20" s="155"/>
    </row>
    <row r="21" spans="1:19" ht="14.25" customHeight="1">
      <c r="A21" s="152"/>
      <c r="B21" s="152"/>
      <c r="C21" s="132" t="s">
        <v>35</v>
      </c>
      <c r="D21" s="132" t="s">
        <v>4</v>
      </c>
      <c r="E21" s="132" t="s">
        <v>5</v>
      </c>
      <c r="F21" s="132" t="s">
        <v>32</v>
      </c>
      <c r="G21" s="132" t="s">
        <v>25</v>
      </c>
      <c r="H21" s="132" t="s">
        <v>2</v>
      </c>
      <c r="I21" s="132" t="s">
        <v>3</v>
      </c>
      <c r="J21" s="132" t="s">
        <v>31</v>
      </c>
      <c r="K21" s="188"/>
      <c r="L21" s="188"/>
      <c r="M21" s="132" t="s">
        <v>51</v>
      </c>
      <c r="N21" s="132" t="s">
        <v>77</v>
      </c>
      <c r="O21" s="132" t="s">
        <v>61</v>
      </c>
      <c r="P21" s="152" t="s">
        <v>6</v>
      </c>
      <c r="Q21" s="152" t="s">
        <v>7</v>
      </c>
      <c r="R21" s="152" t="s">
        <v>9</v>
      </c>
      <c r="S21" s="152" t="s">
        <v>8</v>
      </c>
    </row>
    <row r="22" spans="1:19" ht="14.25" customHeight="1">
      <c r="A22" s="152"/>
      <c r="B22" s="15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52"/>
      <c r="Q22" s="152"/>
      <c r="R22" s="152"/>
      <c r="S22" s="152"/>
    </row>
    <row r="23" spans="1:19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16</v>
      </c>
      <c r="P23" s="3">
        <v>17</v>
      </c>
      <c r="Q23" s="3">
        <v>18</v>
      </c>
      <c r="R23" s="3">
        <v>19</v>
      </c>
      <c r="S23" s="3">
        <v>20</v>
      </c>
    </row>
    <row r="24" spans="1:19" ht="54.75" customHeight="1">
      <c r="A24" s="127">
        <v>1</v>
      </c>
      <c r="B24" s="126" t="s">
        <v>161</v>
      </c>
      <c r="C24" s="116" t="s">
        <v>121</v>
      </c>
      <c r="D24" s="115" t="s">
        <v>157</v>
      </c>
      <c r="E24" s="114" t="s">
        <v>139</v>
      </c>
      <c r="F24" s="114">
        <v>1</v>
      </c>
      <c r="G24" s="114">
        <v>2014</v>
      </c>
      <c r="H24" s="115" t="s">
        <v>118</v>
      </c>
      <c r="I24" s="125" t="s">
        <v>119</v>
      </c>
      <c r="J24" s="125" t="s">
        <v>120</v>
      </c>
      <c r="K24" s="45"/>
      <c r="L24" s="45"/>
      <c r="M24" s="35"/>
      <c r="N24" s="35"/>
      <c r="O24" s="44"/>
      <c r="P24" s="7"/>
      <c r="Q24" s="14"/>
      <c r="R24" s="14"/>
      <c r="S24" s="14"/>
    </row>
    <row r="25" spans="1:19" ht="51.75" customHeight="1">
      <c r="A25" s="192">
        <v>2</v>
      </c>
      <c r="B25" s="157" t="s">
        <v>116</v>
      </c>
      <c r="C25" s="116" t="s">
        <v>122</v>
      </c>
      <c r="D25" s="113" t="s">
        <v>123</v>
      </c>
      <c r="E25" s="125" t="s">
        <v>158</v>
      </c>
      <c r="F25" s="125">
        <v>2</v>
      </c>
      <c r="G25" s="125">
        <v>2007</v>
      </c>
      <c r="H25" s="113" t="s">
        <v>118</v>
      </c>
      <c r="I25" s="125">
        <v>24</v>
      </c>
      <c r="J25" s="125" t="s">
        <v>120</v>
      </c>
      <c r="K25" s="45"/>
      <c r="L25" s="45"/>
      <c r="M25" s="35"/>
      <c r="N25" s="35"/>
      <c r="O25" s="44"/>
      <c r="P25" s="7"/>
      <c r="Q25" s="14"/>
      <c r="R25" s="14"/>
      <c r="S25" s="14"/>
    </row>
    <row r="26" spans="1:19" ht="49.5" customHeight="1">
      <c r="A26" s="192"/>
      <c r="B26" s="158"/>
      <c r="C26" s="116" t="s">
        <v>124</v>
      </c>
      <c r="D26" s="125" t="s">
        <v>119</v>
      </c>
      <c r="E26" s="125" t="s">
        <v>119</v>
      </c>
      <c r="F26" s="125">
        <v>2</v>
      </c>
      <c r="G26" s="125">
        <v>2007</v>
      </c>
      <c r="H26" s="113" t="s">
        <v>118</v>
      </c>
      <c r="I26" s="125">
        <v>24</v>
      </c>
      <c r="J26" s="125" t="s">
        <v>120</v>
      </c>
      <c r="K26" s="45"/>
      <c r="L26" s="45"/>
      <c r="M26" s="35"/>
      <c r="N26" s="35"/>
      <c r="O26" s="44"/>
      <c r="P26" s="7"/>
      <c r="Q26" s="14"/>
      <c r="R26" s="14"/>
      <c r="S26" s="14"/>
    </row>
    <row r="27" spans="1:19" ht="52.5" customHeight="1">
      <c r="A27" s="192"/>
      <c r="B27" s="158"/>
      <c r="C27" s="116" t="s">
        <v>125</v>
      </c>
      <c r="D27" s="125" t="s">
        <v>119</v>
      </c>
      <c r="E27" s="125" t="s">
        <v>119</v>
      </c>
      <c r="F27" s="125">
        <v>1</v>
      </c>
      <c r="G27" s="125">
        <v>1992</v>
      </c>
      <c r="H27" s="113" t="s">
        <v>118</v>
      </c>
      <c r="I27" s="125">
        <v>24</v>
      </c>
      <c r="J27" s="125" t="s">
        <v>120</v>
      </c>
      <c r="K27" s="45"/>
      <c r="L27" s="45"/>
      <c r="M27" s="35"/>
      <c r="N27" s="35"/>
      <c r="O27" s="44"/>
      <c r="P27" s="7"/>
      <c r="Q27" s="14"/>
      <c r="R27" s="14"/>
      <c r="S27" s="14"/>
    </row>
    <row r="28" spans="1:19" ht="52.5" customHeight="1">
      <c r="A28" s="192"/>
      <c r="B28" s="158"/>
      <c r="C28" s="116" t="s">
        <v>126</v>
      </c>
      <c r="D28" s="114" t="s">
        <v>119</v>
      </c>
      <c r="E28" s="114" t="s">
        <v>119</v>
      </c>
      <c r="F28" s="114">
        <v>1</v>
      </c>
      <c r="G28" s="114">
        <v>2007</v>
      </c>
      <c r="H28" s="115" t="s">
        <v>118</v>
      </c>
      <c r="I28" s="125">
        <v>24</v>
      </c>
      <c r="J28" s="125" t="s">
        <v>120</v>
      </c>
      <c r="K28" s="45"/>
      <c r="L28" s="45"/>
      <c r="M28" s="35"/>
      <c r="N28" s="35"/>
      <c r="O28" s="44"/>
      <c r="P28" s="7"/>
      <c r="Q28" s="14"/>
      <c r="R28" s="14"/>
      <c r="S28" s="14"/>
    </row>
    <row r="29" spans="1:19" ht="36" customHeight="1">
      <c r="A29" s="193"/>
      <c r="B29" s="158"/>
      <c r="C29" s="116" t="s">
        <v>127</v>
      </c>
      <c r="D29" s="114" t="s">
        <v>159</v>
      </c>
      <c r="E29" s="115" t="s">
        <v>160</v>
      </c>
      <c r="F29" s="114">
        <v>1</v>
      </c>
      <c r="G29" s="114">
        <v>2007</v>
      </c>
      <c r="H29" s="115" t="s">
        <v>118</v>
      </c>
      <c r="I29" s="125">
        <v>24</v>
      </c>
      <c r="J29" s="125" t="s">
        <v>120</v>
      </c>
      <c r="K29" s="45"/>
      <c r="L29" s="45"/>
      <c r="M29" s="35"/>
      <c r="N29" s="35"/>
      <c r="O29" s="44"/>
      <c r="P29" s="7"/>
      <c r="Q29" s="14"/>
      <c r="R29" s="14"/>
      <c r="S29" s="14"/>
    </row>
    <row r="30" spans="1:19" ht="45">
      <c r="A30" s="127">
        <v>3</v>
      </c>
      <c r="B30" s="126" t="s">
        <v>161</v>
      </c>
      <c r="C30" s="116" t="s">
        <v>129</v>
      </c>
      <c r="D30" s="115" t="s">
        <v>130</v>
      </c>
      <c r="E30" s="114" t="s">
        <v>139</v>
      </c>
      <c r="F30" s="114">
        <v>1</v>
      </c>
      <c r="G30" s="114">
        <v>2015</v>
      </c>
      <c r="H30" s="115" t="s">
        <v>128</v>
      </c>
      <c r="I30" s="125" t="s">
        <v>119</v>
      </c>
      <c r="J30" s="125" t="s">
        <v>120</v>
      </c>
      <c r="K30" s="45"/>
      <c r="L30" s="45"/>
      <c r="M30" s="35"/>
      <c r="N30" s="35"/>
      <c r="O30" s="44"/>
      <c r="P30" s="7"/>
      <c r="Q30" s="14"/>
      <c r="R30" s="14"/>
      <c r="S30" s="14"/>
    </row>
    <row r="31" spans="1:19" ht="37.5" customHeight="1">
      <c r="A31" s="194">
        <v>4</v>
      </c>
      <c r="B31" s="157" t="s">
        <v>116</v>
      </c>
      <c r="C31" s="116" t="s">
        <v>122</v>
      </c>
      <c r="D31" s="125" t="s">
        <v>132</v>
      </c>
      <c r="E31" s="125" t="s">
        <v>132</v>
      </c>
      <c r="F31" s="125">
        <v>1</v>
      </c>
      <c r="G31" s="125">
        <v>2015</v>
      </c>
      <c r="H31" s="115" t="s">
        <v>128</v>
      </c>
      <c r="I31" s="125">
        <v>11</v>
      </c>
      <c r="J31" s="125" t="s">
        <v>120</v>
      </c>
      <c r="K31" s="45"/>
      <c r="L31" s="45"/>
      <c r="M31" s="35"/>
      <c r="N31" s="35"/>
      <c r="O31" s="44"/>
      <c r="P31" s="7"/>
      <c r="Q31" s="14"/>
      <c r="R31" s="14"/>
      <c r="S31" s="14"/>
    </row>
    <row r="32" spans="1:19" ht="36" customHeight="1">
      <c r="A32" s="193"/>
      <c r="B32" s="159"/>
      <c r="C32" s="112" t="s">
        <v>131</v>
      </c>
      <c r="D32" s="125" t="s">
        <v>132</v>
      </c>
      <c r="E32" s="125" t="s">
        <v>132</v>
      </c>
      <c r="F32" s="125">
        <v>1</v>
      </c>
      <c r="G32" s="125">
        <v>2015</v>
      </c>
      <c r="H32" s="113" t="s">
        <v>128</v>
      </c>
      <c r="I32" s="125">
        <v>11</v>
      </c>
      <c r="J32" s="125" t="s">
        <v>120</v>
      </c>
      <c r="K32" s="45"/>
      <c r="L32" s="45"/>
      <c r="M32" s="35"/>
      <c r="N32" s="35"/>
      <c r="O32" s="44"/>
      <c r="P32" s="7"/>
      <c r="Q32" s="14"/>
      <c r="R32" s="14"/>
      <c r="S32" s="14"/>
    </row>
    <row r="33" spans="2:19" ht="15.75" customHeight="1">
      <c r="J33" s="8"/>
      <c r="K33" s="8"/>
      <c r="L33" s="8"/>
      <c r="P33" s="8" t="s">
        <v>11</v>
      </c>
      <c r="Q33" s="23">
        <f>ROUND(SUM(Q24:Q32),2)</f>
        <v>0</v>
      </c>
      <c r="R33" s="23">
        <f>ROUND(SUM(R24:R32),2)</f>
        <v>0</v>
      </c>
      <c r="S33" s="23">
        <f>ROUND(SUM(S24:S32),2)</f>
        <v>0</v>
      </c>
    </row>
    <row r="34" spans="2:19" ht="15.75" customHeight="1">
      <c r="H34" s="130" t="s">
        <v>204</v>
      </c>
      <c r="J34" s="8"/>
      <c r="K34" s="8"/>
      <c r="L34" s="8"/>
    </row>
    <row r="35" spans="2:19" ht="15">
      <c r="B35" s="16" t="s">
        <v>39</v>
      </c>
    </row>
    <row r="36" spans="2:19">
      <c r="B36" t="s">
        <v>40</v>
      </c>
    </row>
    <row r="37" spans="2:19" ht="15">
      <c r="B37" s="6" t="s">
        <v>56</v>
      </c>
      <c r="H37" s="6" t="s">
        <v>53</v>
      </c>
    </row>
    <row r="39" spans="2:19">
      <c r="B39" t="s">
        <v>27</v>
      </c>
      <c r="H39" t="s">
        <v>54</v>
      </c>
    </row>
    <row r="40" spans="2:19">
      <c r="B40" t="s">
        <v>28</v>
      </c>
    </row>
  </sheetData>
  <mergeCells count="34">
    <mergeCell ref="P20:S20"/>
    <mergeCell ref="A5:S5"/>
    <mergeCell ref="G11:H11"/>
    <mergeCell ref="G13:H13"/>
    <mergeCell ref="G14:H14"/>
    <mergeCell ref="G15:H15"/>
    <mergeCell ref="I16:J16"/>
    <mergeCell ref="I17:J17"/>
    <mergeCell ref="A20:A22"/>
    <mergeCell ref="B20:B22"/>
    <mergeCell ref="C20:G20"/>
    <mergeCell ref="H20:J20"/>
    <mergeCell ref="C21:C22"/>
    <mergeCell ref="D21:D22"/>
    <mergeCell ref="E21:E22"/>
    <mergeCell ref="F21:F22"/>
    <mergeCell ref="R21:R22"/>
    <mergeCell ref="S21:S22"/>
    <mergeCell ref="O21:O22"/>
    <mergeCell ref="P21:P22"/>
    <mergeCell ref="Q21:Q22"/>
    <mergeCell ref="N21:N22"/>
    <mergeCell ref="K20:K22"/>
    <mergeCell ref="J21:J22"/>
    <mergeCell ref="L20:L22"/>
    <mergeCell ref="M20:O20"/>
    <mergeCell ref="B25:B29"/>
    <mergeCell ref="B31:B32"/>
    <mergeCell ref="A25:A29"/>
    <mergeCell ref="A31:A32"/>
    <mergeCell ref="M21:M22"/>
    <mergeCell ref="H21:H22"/>
    <mergeCell ref="I21:I22"/>
    <mergeCell ref="G21:G22"/>
  </mergeCells>
  <pageMargins left="0.7" right="0.7" top="0.75" bottom="0.75" header="0.3" footer="0.3"/>
  <pageSetup paperSize="9" scale="5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A16" workbookViewId="0">
      <selection activeCell="G32" sqref="G32"/>
    </sheetView>
  </sheetViews>
  <sheetFormatPr defaultRowHeight="14.25"/>
  <cols>
    <col min="3" max="3" width="14.625" customWidth="1"/>
    <col min="4" max="4" width="11.625" customWidth="1"/>
  </cols>
  <sheetData>
    <row r="1" spans="1:19" ht="18">
      <c r="B1" s="5" t="s">
        <v>38</v>
      </c>
      <c r="C1" s="5"/>
      <c r="E1" s="5"/>
      <c r="O1" s="9"/>
      <c r="R1" s="9"/>
      <c r="S1" s="9" t="s">
        <v>165</v>
      </c>
    </row>
    <row r="2" spans="1:19">
      <c r="B2" s="4"/>
    </row>
    <row r="3" spans="1:19">
      <c r="B3" s="4" t="s">
        <v>30</v>
      </c>
      <c r="C3" s="4"/>
      <c r="E3" s="4"/>
    </row>
    <row r="4" spans="1:19">
      <c r="E4" s="4"/>
    </row>
    <row r="5" spans="1:19" ht="20.25">
      <c r="A5" s="151" t="s">
        <v>55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ht="15">
      <c r="A6" s="10" t="s">
        <v>13</v>
      </c>
      <c r="B6" s="61" t="s">
        <v>201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1"/>
      <c r="O6" s="11"/>
      <c r="P6" s="10"/>
      <c r="Q6" s="10"/>
      <c r="R6" s="10"/>
      <c r="S6" s="10"/>
    </row>
    <row r="7" spans="1:19" ht="15">
      <c r="A7" s="10" t="s">
        <v>14</v>
      </c>
      <c r="B7" s="61" t="s">
        <v>41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1"/>
      <c r="O7" s="11"/>
      <c r="P7" s="10"/>
      <c r="Q7" s="10"/>
      <c r="R7" s="10"/>
      <c r="S7" s="10"/>
    </row>
    <row r="8" spans="1:19" ht="15">
      <c r="A8" s="10" t="s">
        <v>15</v>
      </c>
      <c r="B8" s="61" t="s">
        <v>115</v>
      </c>
      <c r="C8" s="10"/>
      <c r="D8" s="62"/>
      <c r="E8" s="10"/>
      <c r="F8" s="10"/>
      <c r="G8" s="10"/>
      <c r="H8" s="10"/>
      <c r="I8" s="10"/>
      <c r="J8" s="10"/>
      <c r="K8" s="10"/>
      <c r="L8" s="10"/>
      <c r="M8" s="11"/>
      <c r="N8" s="11"/>
      <c r="O8" s="11"/>
      <c r="P8" s="10"/>
      <c r="Q8" s="10"/>
      <c r="R8" s="10"/>
      <c r="S8" s="10"/>
    </row>
    <row r="9" spans="1:19" ht="15">
      <c r="A9" s="10" t="s">
        <v>12</v>
      </c>
      <c r="B9" s="13" t="s">
        <v>16</v>
      </c>
      <c r="C9" s="10"/>
      <c r="D9" s="62"/>
      <c r="E9" s="10"/>
      <c r="F9" s="10"/>
      <c r="G9" s="43"/>
      <c r="H9" s="10"/>
      <c r="I9" s="10"/>
      <c r="J9" s="10"/>
      <c r="K9" s="10"/>
      <c r="L9" s="10"/>
      <c r="M9" s="11"/>
      <c r="N9" s="11"/>
      <c r="O9" s="11"/>
      <c r="P9" s="10"/>
      <c r="Q9" s="10"/>
      <c r="R9" s="10"/>
      <c r="S9" s="10"/>
    </row>
    <row r="10" spans="1:19" ht="15">
      <c r="A10" s="10" t="s">
        <v>17</v>
      </c>
      <c r="B10" s="13" t="s">
        <v>169</v>
      </c>
      <c r="C10" s="10"/>
      <c r="D10" s="10"/>
      <c r="E10" s="10"/>
      <c r="F10" s="10"/>
      <c r="G10" s="43"/>
      <c r="H10" s="10"/>
      <c r="I10" s="10"/>
      <c r="J10" s="10"/>
      <c r="K10" s="10"/>
      <c r="L10" s="10"/>
      <c r="M10" s="11"/>
      <c r="N10" s="11"/>
      <c r="O10" s="11"/>
      <c r="P10" s="10"/>
      <c r="Q10" s="10"/>
      <c r="R10" s="10"/>
      <c r="S10" s="10"/>
    </row>
    <row r="11" spans="1:19" ht="15">
      <c r="A11" s="10" t="s">
        <v>18</v>
      </c>
      <c r="B11" s="13" t="s">
        <v>50</v>
      </c>
      <c r="C11" s="10"/>
      <c r="D11" s="10"/>
      <c r="E11" s="10"/>
      <c r="F11" s="10"/>
      <c r="G11" s="186"/>
      <c r="H11" s="186"/>
      <c r="I11" s="10"/>
      <c r="J11" s="10"/>
      <c r="K11" s="10"/>
      <c r="L11" s="10"/>
      <c r="M11" s="11"/>
      <c r="N11" s="11"/>
      <c r="O11" s="11"/>
      <c r="P11" s="10"/>
      <c r="Q11" s="10"/>
      <c r="R11" s="10"/>
      <c r="S11" s="10"/>
    </row>
    <row r="12" spans="1:19" ht="15">
      <c r="A12" s="10" t="s">
        <v>20</v>
      </c>
      <c r="B12" s="13" t="s">
        <v>170</v>
      </c>
      <c r="C12" s="10"/>
      <c r="D12" s="10"/>
      <c r="E12" s="10"/>
      <c r="F12" s="10"/>
      <c r="G12" s="43"/>
      <c r="H12" s="10"/>
      <c r="I12" s="10"/>
      <c r="J12" s="10"/>
      <c r="K12" s="10"/>
      <c r="L12" s="10"/>
      <c r="M12" s="11"/>
      <c r="N12" s="11"/>
      <c r="O12" s="11"/>
      <c r="P12" s="10"/>
      <c r="Q12" s="10"/>
      <c r="R12" s="10"/>
      <c r="S12" s="10"/>
    </row>
    <row r="13" spans="1:19" ht="15">
      <c r="A13" s="10" t="s">
        <v>21</v>
      </c>
      <c r="B13" s="13" t="s">
        <v>49</v>
      </c>
      <c r="C13" s="10"/>
      <c r="D13" s="10"/>
      <c r="E13" s="10"/>
      <c r="F13" s="10"/>
      <c r="G13" s="187"/>
      <c r="H13" s="187"/>
      <c r="I13" s="10"/>
      <c r="J13" s="10"/>
      <c r="K13" s="10"/>
      <c r="L13" s="10"/>
      <c r="M13" s="11"/>
      <c r="N13" s="11"/>
      <c r="O13" s="11"/>
      <c r="P13" s="10"/>
      <c r="Q13" s="10"/>
      <c r="R13" s="10"/>
      <c r="S13" s="10"/>
    </row>
    <row r="14" spans="1:19" ht="15">
      <c r="A14" s="10" t="s">
        <v>22</v>
      </c>
      <c r="B14" s="13" t="s">
        <v>171</v>
      </c>
      <c r="C14" s="10"/>
      <c r="D14" s="10"/>
      <c r="E14" s="10"/>
      <c r="F14" s="10"/>
      <c r="G14" s="185"/>
      <c r="H14" s="185"/>
      <c r="I14" s="10"/>
      <c r="J14" s="10"/>
      <c r="K14" s="10"/>
      <c r="L14" s="10"/>
      <c r="M14" s="11"/>
      <c r="N14" s="11"/>
      <c r="O14" s="11"/>
      <c r="P14" s="10"/>
      <c r="Q14" s="10"/>
      <c r="R14" s="10"/>
      <c r="S14" s="10"/>
    </row>
    <row r="15" spans="1:19" ht="15">
      <c r="A15" s="10" t="s">
        <v>45</v>
      </c>
      <c r="B15" s="13" t="s">
        <v>172</v>
      </c>
      <c r="C15" s="10"/>
      <c r="D15" s="10"/>
      <c r="E15" s="10"/>
      <c r="F15" s="10"/>
      <c r="G15" s="185"/>
      <c r="H15" s="185"/>
      <c r="I15" s="10"/>
      <c r="J15" s="10"/>
      <c r="K15" s="10"/>
      <c r="L15" s="10"/>
      <c r="M15" s="11"/>
      <c r="N15" s="11"/>
      <c r="O15" s="11"/>
      <c r="P15" s="10"/>
      <c r="Q15" s="10"/>
      <c r="R15" s="10"/>
      <c r="S15" s="10"/>
    </row>
    <row r="16" spans="1:19" ht="15">
      <c r="A16" s="10" t="s">
        <v>46</v>
      </c>
      <c r="B16" s="13" t="s">
        <v>173</v>
      </c>
      <c r="C16" s="10"/>
      <c r="D16" s="10"/>
      <c r="E16" s="10"/>
      <c r="F16" s="10"/>
      <c r="G16" s="10"/>
      <c r="H16" s="10"/>
      <c r="I16" s="185"/>
      <c r="J16" s="185"/>
      <c r="K16" s="42"/>
      <c r="L16" s="10"/>
      <c r="M16" s="11"/>
      <c r="N16" s="11"/>
      <c r="O16" s="11"/>
      <c r="P16" s="10"/>
      <c r="Q16" s="10"/>
      <c r="R16" s="10"/>
      <c r="S16" s="10"/>
    </row>
    <row r="17" spans="1:19" ht="15">
      <c r="A17" s="10" t="s">
        <v>47</v>
      </c>
      <c r="B17" s="13" t="s">
        <v>174</v>
      </c>
      <c r="C17" s="10"/>
      <c r="D17" s="10"/>
      <c r="E17" s="10"/>
      <c r="F17" s="10"/>
      <c r="G17" s="10"/>
      <c r="H17" s="10"/>
      <c r="I17" s="185"/>
      <c r="J17" s="185"/>
      <c r="K17" s="42"/>
      <c r="L17" s="10"/>
      <c r="M17" s="11"/>
      <c r="N17" s="11"/>
      <c r="O17" s="11"/>
      <c r="P17" s="10"/>
      <c r="Q17" s="10"/>
      <c r="R17" s="10"/>
      <c r="S17" s="10"/>
    </row>
    <row r="18" spans="1:19" ht="15">
      <c r="A18" s="10" t="s">
        <v>48</v>
      </c>
      <c r="B18" s="61" t="s">
        <v>175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1"/>
      <c r="O18" s="11"/>
      <c r="P18" s="10"/>
      <c r="Q18" s="10"/>
      <c r="R18" s="10"/>
      <c r="S18" s="10"/>
    </row>
    <row r="20" spans="1:19" ht="16.5" customHeight="1">
      <c r="A20" s="152" t="s">
        <v>0</v>
      </c>
      <c r="B20" s="152" t="s">
        <v>34</v>
      </c>
      <c r="C20" s="153" t="s">
        <v>36</v>
      </c>
      <c r="D20" s="154"/>
      <c r="E20" s="154"/>
      <c r="F20" s="154"/>
      <c r="G20" s="155"/>
      <c r="H20" s="152" t="s">
        <v>1</v>
      </c>
      <c r="I20" s="152"/>
      <c r="J20" s="152"/>
      <c r="K20" s="132" t="s">
        <v>178</v>
      </c>
      <c r="L20" s="132" t="s">
        <v>192</v>
      </c>
      <c r="M20" s="189" t="s">
        <v>52</v>
      </c>
      <c r="N20" s="190"/>
      <c r="O20" s="191"/>
      <c r="P20" s="153" t="s">
        <v>176</v>
      </c>
      <c r="Q20" s="154"/>
      <c r="R20" s="154"/>
      <c r="S20" s="155"/>
    </row>
    <row r="21" spans="1:19" ht="14.25" customHeight="1">
      <c r="A21" s="152"/>
      <c r="B21" s="152"/>
      <c r="C21" s="132" t="s">
        <v>35</v>
      </c>
      <c r="D21" s="132" t="s">
        <v>4</v>
      </c>
      <c r="E21" s="132" t="s">
        <v>5</v>
      </c>
      <c r="F21" s="132" t="s">
        <v>32</v>
      </c>
      <c r="G21" s="132" t="s">
        <v>25</v>
      </c>
      <c r="H21" s="132" t="s">
        <v>2</v>
      </c>
      <c r="I21" s="132" t="s">
        <v>3</v>
      </c>
      <c r="J21" s="132" t="s">
        <v>31</v>
      </c>
      <c r="K21" s="188"/>
      <c r="L21" s="188"/>
      <c r="M21" s="132" t="s">
        <v>51</v>
      </c>
      <c r="N21" s="132" t="s">
        <v>77</v>
      </c>
      <c r="O21" s="132" t="s">
        <v>61</v>
      </c>
      <c r="P21" s="152" t="s">
        <v>6</v>
      </c>
      <c r="Q21" s="152" t="s">
        <v>7</v>
      </c>
      <c r="R21" s="152" t="s">
        <v>9</v>
      </c>
      <c r="S21" s="152" t="s">
        <v>8</v>
      </c>
    </row>
    <row r="22" spans="1:19" ht="14.25" customHeight="1">
      <c r="A22" s="152"/>
      <c r="B22" s="15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52"/>
      <c r="Q22" s="152"/>
      <c r="R22" s="152"/>
      <c r="S22" s="152"/>
    </row>
    <row r="23" spans="1:19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16</v>
      </c>
      <c r="P23" s="3">
        <v>17</v>
      </c>
      <c r="Q23" s="3">
        <v>18</v>
      </c>
      <c r="R23" s="3">
        <v>19</v>
      </c>
      <c r="S23" s="3">
        <v>20</v>
      </c>
    </row>
    <row r="24" spans="1:19" ht="16.5" customHeight="1">
      <c r="A24" s="128">
        <v>1</v>
      </c>
      <c r="B24" s="124" t="s">
        <v>117</v>
      </c>
      <c r="C24" s="124" t="s">
        <v>133</v>
      </c>
      <c r="D24" s="128" t="s">
        <v>134</v>
      </c>
      <c r="E24" s="128" t="s">
        <v>119</v>
      </c>
      <c r="F24" s="128">
        <v>1</v>
      </c>
      <c r="G24" s="128" t="s">
        <v>119</v>
      </c>
      <c r="H24" s="128" t="s">
        <v>135</v>
      </c>
      <c r="I24" s="128" t="s">
        <v>119</v>
      </c>
      <c r="J24" s="128" t="s">
        <v>136</v>
      </c>
      <c r="K24" s="45"/>
      <c r="L24" s="45"/>
      <c r="M24" s="39"/>
      <c r="N24" s="39"/>
      <c r="O24" s="44"/>
      <c r="P24" s="7"/>
      <c r="Q24" s="14"/>
      <c r="R24" s="14"/>
      <c r="S24" s="14"/>
    </row>
    <row r="25" spans="1:19" ht="16.5" customHeight="1">
      <c r="A25" s="128">
        <v>2</v>
      </c>
      <c r="B25" s="124" t="s">
        <v>140</v>
      </c>
      <c r="C25" s="124" t="s">
        <v>137</v>
      </c>
      <c r="D25" s="128" t="s">
        <v>138</v>
      </c>
      <c r="E25" s="128" t="s">
        <v>119</v>
      </c>
      <c r="F25" s="128">
        <v>1</v>
      </c>
      <c r="G25" s="128" t="s">
        <v>119</v>
      </c>
      <c r="H25" s="128" t="s">
        <v>135</v>
      </c>
      <c r="I25" s="128" t="s">
        <v>119</v>
      </c>
      <c r="J25" s="128" t="s">
        <v>136</v>
      </c>
      <c r="K25" s="45"/>
      <c r="L25" s="45"/>
      <c r="M25" s="39"/>
      <c r="N25" s="39"/>
      <c r="O25" s="44"/>
      <c r="P25" s="7"/>
      <c r="Q25" s="14"/>
      <c r="R25" s="14"/>
      <c r="S25" s="14"/>
    </row>
    <row r="26" spans="1:19" ht="16.5" customHeight="1">
      <c r="A26" s="195">
        <v>3</v>
      </c>
      <c r="B26" s="139" t="s">
        <v>116</v>
      </c>
      <c r="C26" s="124" t="s">
        <v>141</v>
      </c>
      <c r="D26" s="128" t="s">
        <v>119</v>
      </c>
      <c r="E26" s="128" t="s">
        <v>119</v>
      </c>
      <c r="F26" s="129">
        <v>1</v>
      </c>
      <c r="G26" s="128" t="s">
        <v>119</v>
      </c>
      <c r="H26" s="128" t="s">
        <v>135</v>
      </c>
      <c r="I26" s="128" t="s">
        <v>119</v>
      </c>
      <c r="J26" s="128" t="s">
        <v>136</v>
      </c>
      <c r="K26" s="45"/>
      <c r="L26" s="45"/>
      <c r="M26" s="39"/>
      <c r="N26" s="39"/>
      <c r="O26" s="44"/>
      <c r="P26" s="7"/>
      <c r="Q26" s="14"/>
      <c r="R26" s="14"/>
      <c r="S26" s="14"/>
    </row>
    <row r="27" spans="1:19" ht="49.5">
      <c r="A27" s="195"/>
      <c r="B27" s="139"/>
      <c r="C27" s="57" t="s">
        <v>144</v>
      </c>
      <c r="D27" s="49" t="s">
        <v>146</v>
      </c>
      <c r="E27" s="49" t="s">
        <v>145</v>
      </c>
      <c r="F27" s="49">
        <v>1</v>
      </c>
      <c r="G27" s="49" t="s">
        <v>119</v>
      </c>
      <c r="H27" s="49" t="s">
        <v>135</v>
      </c>
      <c r="I27" s="49" t="s">
        <v>119</v>
      </c>
      <c r="J27" s="49" t="s">
        <v>136</v>
      </c>
      <c r="K27" s="45"/>
      <c r="L27" s="45"/>
      <c r="M27" s="39"/>
      <c r="N27" s="39"/>
      <c r="O27" s="44"/>
      <c r="P27" s="7"/>
      <c r="Q27" s="14"/>
      <c r="R27" s="14"/>
      <c r="S27" s="14"/>
    </row>
    <row r="28" spans="1:19" ht="16.5" customHeight="1">
      <c r="A28" s="195"/>
      <c r="B28" s="139"/>
      <c r="C28" s="124" t="s">
        <v>142</v>
      </c>
      <c r="D28" s="128" t="s">
        <v>143</v>
      </c>
      <c r="E28" s="128" t="s">
        <v>139</v>
      </c>
      <c r="F28" s="128">
        <v>1</v>
      </c>
      <c r="G28" s="128" t="s">
        <v>119</v>
      </c>
      <c r="H28" s="128" t="s">
        <v>135</v>
      </c>
      <c r="I28" s="128" t="s">
        <v>119</v>
      </c>
      <c r="J28" s="128" t="s">
        <v>136</v>
      </c>
      <c r="K28" s="45"/>
      <c r="L28" s="45"/>
      <c r="M28" s="39"/>
      <c r="N28" s="39"/>
      <c r="O28" s="44"/>
      <c r="P28" s="7"/>
      <c r="Q28" s="14"/>
      <c r="R28" s="14"/>
      <c r="S28" s="14"/>
    </row>
    <row r="29" spans="1:19" ht="49.5">
      <c r="A29" s="195"/>
      <c r="B29" s="139"/>
      <c r="C29" s="57" t="s">
        <v>150</v>
      </c>
      <c r="D29" s="49" t="s">
        <v>151</v>
      </c>
      <c r="E29" s="49" t="s">
        <v>152</v>
      </c>
      <c r="F29" s="49">
        <v>1</v>
      </c>
      <c r="G29" s="49" t="s">
        <v>119</v>
      </c>
      <c r="H29" s="49" t="s">
        <v>135</v>
      </c>
      <c r="I29" s="49" t="s">
        <v>119</v>
      </c>
      <c r="J29" s="49" t="s">
        <v>136</v>
      </c>
      <c r="K29" s="45"/>
      <c r="L29" s="45"/>
      <c r="M29" s="39"/>
      <c r="N29" s="39"/>
      <c r="O29" s="44"/>
      <c r="P29" s="7"/>
      <c r="Q29" s="14"/>
      <c r="R29" s="14"/>
      <c r="S29" s="14"/>
    </row>
    <row r="30" spans="1:19" ht="16.5">
      <c r="A30" s="195"/>
      <c r="B30" s="139"/>
      <c r="C30" s="57" t="s">
        <v>147</v>
      </c>
      <c r="D30" s="49" t="s">
        <v>148</v>
      </c>
      <c r="E30" s="49" t="s">
        <v>149</v>
      </c>
      <c r="F30" s="49">
        <v>1</v>
      </c>
      <c r="G30" s="49" t="s">
        <v>119</v>
      </c>
      <c r="H30" s="49" t="s">
        <v>135</v>
      </c>
      <c r="I30" s="49" t="s">
        <v>119</v>
      </c>
      <c r="J30" s="49" t="s">
        <v>136</v>
      </c>
      <c r="K30" s="45"/>
      <c r="L30" s="45"/>
      <c r="M30" s="39"/>
      <c r="N30" s="39"/>
      <c r="O30" s="44"/>
      <c r="P30" s="7"/>
      <c r="Q30" s="14"/>
      <c r="R30" s="14"/>
      <c r="S30" s="14"/>
    </row>
    <row r="31" spans="1:19" ht="15.75">
      <c r="J31" s="8"/>
      <c r="K31" s="8"/>
      <c r="L31" s="8"/>
      <c r="P31" s="8" t="s">
        <v>11</v>
      </c>
      <c r="Q31" s="23">
        <f>ROUND(SUM(Q24:Q30),2)</f>
        <v>0</v>
      </c>
      <c r="R31" s="23">
        <f>ROUND(SUM(R24:R30),2)</f>
        <v>0</v>
      </c>
      <c r="S31" s="23">
        <f>ROUND(SUM(S24:S30),2)</f>
        <v>0</v>
      </c>
    </row>
    <row r="32" spans="1:19" ht="15.75">
      <c r="G32" s="130" t="s">
        <v>204</v>
      </c>
      <c r="J32" s="8"/>
      <c r="K32" s="8"/>
      <c r="L32" s="8"/>
    </row>
    <row r="33" spans="2:8" ht="15">
      <c r="B33" s="16" t="s">
        <v>39</v>
      </c>
    </row>
    <row r="34" spans="2:8">
      <c r="B34" t="s">
        <v>40</v>
      </c>
    </row>
    <row r="35" spans="2:8" ht="15">
      <c r="B35" s="6" t="s">
        <v>56</v>
      </c>
      <c r="H35" s="6" t="s">
        <v>53</v>
      </c>
    </row>
    <row r="37" spans="2:8">
      <c r="B37" t="s">
        <v>27</v>
      </c>
      <c r="H37" t="s">
        <v>54</v>
      </c>
    </row>
    <row r="38" spans="2:8">
      <c r="B38" t="s">
        <v>28</v>
      </c>
    </row>
  </sheetData>
  <mergeCells count="32">
    <mergeCell ref="I16:J16"/>
    <mergeCell ref="A5:S5"/>
    <mergeCell ref="G11:H11"/>
    <mergeCell ref="G13:H13"/>
    <mergeCell ref="G14:H14"/>
    <mergeCell ref="G15:H15"/>
    <mergeCell ref="I17:J17"/>
    <mergeCell ref="A20:A22"/>
    <mergeCell ref="B20:B22"/>
    <mergeCell ref="C20:G20"/>
    <mergeCell ref="H20:J20"/>
    <mergeCell ref="J21:J22"/>
    <mergeCell ref="H21:H22"/>
    <mergeCell ref="I21:I22"/>
    <mergeCell ref="C21:C22"/>
    <mergeCell ref="D21:D22"/>
    <mergeCell ref="E21:E22"/>
    <mergeCell ref="F21:F22"/>
    <mergeCell ref="G21:G22"/>
    <mergeCell ref="A26:A30"/>
    <mergeCell ref="B26:B30"/>
    <mergeCell ref="K20:K22"/>
    <mergeCell ref="R21:R22"/>
    <mergeCell ref="S21:S22"/>
    <mergeCell ref="M21:M22"/>
    <mergeCell ref="N21:N22"/>
    <mergeCell ref="O21:O22"/>
    <mergeCell ref="P21:P22"/>
    <mergeCell ref="Q21:Q22"/>
    <mergeCell ref="L20:L22"/>
    <mergeCell ref="M20:O20"/>
    <mergeCell ref="P20:S20"/>
  </mergeCells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view="pageBreakPreview" zoomScale="60" zoomScaleNormal="76" workbookViewId="0">
      <selection activeCell="Q1" sqref="Q1"/>
    </sheetView>
  </sheetViews>
  <sheetFormatPr defaultRowHeight="14.25"/>
  <cols>
    <col min="1" max="1" width="4.125" customWidth="1"/>
    <col min="2" max="2" width="12.375" customWidth="1"/>
    <col min="3" max="3" width="31.5" customWidth="1"/>
    <col min="4" max="4" width="10.625" customWidth="1"/>
    <col min="5" max="5" width="13.375" customWidth="1"/>
    <col min="6" max="6" width="4.875" customWidth="1"/>
    <col min="7" max="7" width="7.625" customWidth="1"/>
    <col min="8" max="8" width="15.25" customWidth="1"/>
    <col min="9" max="9" width="6.75" customWidth="1"/>
    <col min="10" max="10" width="14.375" customWidth="1"/>
    <col min="11" max="11" width="9.25" customWidth="1"/>
    <col min="12" max="12" width="13.375" customWidth="1"/>
    <col min="13" max="13" width="40.5" customWidth="1"/>
    <col min="14" max="15" width="30.875" customWidth="1"/>
    <col min="16" max="16" width="18.75" customWidth="1"/>
    <col min="17" max="17" width="12.5" customWidth="1"/>
  </cols>
  <sheetData>
    <row r="1" spans="1:17" ht="18">
      <c r="B1" s="5" t="s">
        <v>38</v>
      </c>
      <c r="C1" s="5"/>
      <c r="E1" s="5"/>
      <c r="Q1" s="9" t="s">
        <v>197</v>
      </c>
    </row>
    <row r="2" spans="1:17">
      <c r="B2" s="4"/>
    </row>
    <row r="3" spans="1:17">
      <c r="B3" s="4" t="s">
        <v>30</v>
      </c>
      <c r="C3" s="4"/>
      <c r="E3" s="4"/>
    </row>
    <row r="4" spans="1:17">
      <c r="E4" s="4"/>
    </row>
    <row r="5" spans="1:17" ht="30" customHeight="1">
      <c r="A5" s="151" t="s">
        <v>76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ht="30" customHeight="1">
      <c r="A6" s="151" t="s">
        <v>75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7" s="11" customFormat="1" ht="18.75" customHeight="1">
      <c r="A7" s="10" t="s">
        <v>13</v>
      </c>
      <c r="B7" s="12" t="s">
        <v>91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7" s="11" customFormat="1" ht="18.75" customHeight="1">
      <c r="A8" s="10" t="s">
        <v>14</v>
      </c>
      <c r="B8" s="12" t="s">
        <v>41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7" s="11" customFormat="1" ht="18.75" customHeight="1">
      <c r="A9" s="10" t="s">
        <v>15</v>
      </c>
      <c r="B9" s="12" t="s">
        <v>115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7" s="11" customFormat="1" ht="18.75" customHeight="1">
      <c r="A10" s="10" t="s">
        <v>12</v>
      </c>
      <c r="B10" s="13" t="s">
        <v>169</v>
      </c>
      <c r="C10" s="10"/>
      <c r="D10" s="10"/>
      <c r="E10" s="25"/>
      <c r="F10" s="10"/>
      <c r="G10" s="10"/>
      <c r="H10" s="10"/>
      <c r="I10" s="10"/>
      <c r="J10" s="10"/>
      <c r="K10" s="10"/>
      <c r="L10" s="10"/>
    </row>
    <row r="11" spans="1:17" s="11" customFormat="1" ht="18.75" customHeight="1">
      <c r="A11" s="10" t="s">
        <v>17</v>
      </c>
      <c r="B11" s="13" t="s">
        <v>179</v>
      </c>
      <c r="C11" s="10"/>
      <c r="D11" s="10"/>
      <c r="E11" s="10"/>
      <c r="F11" s="10"/>
      <c r="G11" s="24"/>
      <c r="H11" s="10"/>
      <c r="I11" s="10"/>
      <c r="J11" s="10"/>
      <c r="K11" s="10"/>
      <c r="L11" s="10"/>
    </row>
    <row r="12" spans="1:17" s="11" customFormat="1" ht="18.75" customHeight="1">
      <c r="A12" s="10" t="s">
        <v>18</v>
      </c>
      <c r="B12" s="13" t="s">
        <v>170</v>
      </c>
      <c r="C12" s="10"/>
      <c r="D12" s="10"/>
      <c r="E12" s="10"/>
      <c r="F12" s="10"/>
      <c r="G12" s="24"/>
      <c r="H12" s="10"/>
      <c r="I12" s="10"/>
      <c r="J12" s="10"/>
      <c r="K12" s="10"/>
      <c r="L12" s="10"/>
    </row>
    <row r="13" spans="1:17" s="11" customFormat="1" ht="18.75" customHeight="1">
      <c r="A13" s="10" t="s">
        <v>20</v>
      </c>
      <c r="B13" s="12" t="s">
        <v>175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5" spans="1:17" ht="19.5" customHeight="1">
      <c r="A15" s="152" t="s">
        <v>0</v>
      </c>
      <c r="B15" s="152" t="s">
        <v>34</v>
      </c>
      <c r="C15" s="153" t="s">
        <v>36</v>
      </c>
      <c r="D15" s="154"/>
      <c r="E15" s="154"/>
      <c r="F15" s="154"/>
      <c r="G15" s="155"/>
      <c r="H15" s="152" t="s">
        <v>1</v>
      </c>
      <c r="I15" s="152"/>
      <c r="J15" s="152"/>
      <c r="K15" s="132" t="s">
        <v>193</v>
      </c>
      <c r="L15" s="132" t="s">
        <v>33</v>
      </c>
      <c r="M15" s="189" t="s">
        <v>196</v>
      </c>
      <c r="N15" s="190"/>
      <c r="O15" s="190"/>
      <c r="P15" s="190"/>
      <c r="Q15" s="191"/>
    </row>
    <row r="16" spans="1:17" ht="15.75" customHeight="1">
      <c r="A16" s="152"/>
      <c r="B16" s="152"/>
      <c r="C16" s="132" t="s">
        <v>35</v>
      </c>
      <c r="D16" s="132" t="s">
        <v>4</v>
      </c>
      <c r="E16" s="132" t="s">
        <v>5</v>
      </c>
      <c r="F16" s="132" t="s">
        <v>32</v>
      </c>
      <c r="G16" s="132" t="s">
        <v>25</v>
      </c>
      <c r="H16" s="132" t="s">
        <v>2</v>
      </c>
      <c r="I16" s="132" t="s">
        <v>3</v>
      </c>
      <c r="J16" s="132" t="s">
        <v>31</v>
      </c>
      <c r="K16" s="188"/>
      <c r="L16" s="188"/>
      <c r="M16" s="132" t="s">
        <v>62</v>
      </c>
      <c r="N16" s="132" t="s">
        <v>64</v>
      </c>
      <c r="O16" s="132" t="s">
        <v>68</v>
      </c>
      <c r="P16" s="132" t="s">
        <v>66</v>
      </c>
      <c r="Q16" s="132" t="s">
        <v>59</v>
      </c>
    </row>
    <row r="17" spans="1:17" ht="49.5" customHeight="1">
      <c r="A17" s="152"/>
      <c r="B17" s="15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 ht="14.25" customHeight="1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H18" s="3">
        <v>8</v>
      </c>
      <c r="I18" s="3">
        <v>9</v>
      </c>
      <c r="J18" s="3">
        <v>10</v>
      </c>
      <c r="K18" s="3">
        <v>11</v>
      </c>
      <c r="L18" s="3">
        <v>12</v>
      </c>
      <c r="M18" s="3">
        <v>13</v>
      </c>
      <c r="N18" s="3">
        <v>14</v>
      </c>
      <c r="O18" s="3">
        <v>15</v>
      </c>
      <c r="P18" s="3">
        <v>16</v>
      </c>
      <c r="Q18" s="3">
        <v>17</v>
      </c>
    </row>
    <row r="19" spans="1:17" ht="54.95" customHeight="1">
      <c r="A19" s="180">
        <v>1</v>
      </c>
      <c r="B19" s="136" t="s">
        <v>117</v>
      </c>
      <c r="C19" s="183" t="s">
        <v>98</v>
      </c>
      <c r="D19" s="148" t="s">
        <v>99</v>
      </c>
      <c r="E19" s="180" t="s">
        <v>139</v>
      </c>
      <c r="F19" s="180">
        <v>1</v>
      </c>
      <c r="G19" s="180">
        <v>2020</v>
      </c>
      <c r="H19" s="148" t="s">
        <v>100</v>
      </c>
      <c r="I19" s="148" t="s">
        <v>101</v>
      </c>
      <c r="J19" s="148" t="s">
        <v>102</v>
      </c>
      <c r="K19" s="31">
        <v>6</v>
      </c>
      <c r="L19" s="31"/>
      <c r="M19" s="22"/>
      <c r="N19" s="50"/>
      <c r="O19" s="50"/>
      <c r="P19" s="40"/>
      <c r="Q19" s="34"/>
    </row>
    <row r="20" spans="1:17" ht="54.95" customHeight="1">
      <c r="A20" s="182"/>
      <c r="B20" s="138"/>
      <c r="C20" s="184"/>
      <c r="D20" s="150"/>
      <c r="E20" s="182"/>
      <c r="F20" s="182"/>
      <c r="G20" s="182"/>
      <c r="H20" s="150"/>
      <c r="I20" s="150"/>
      <c r="J20" s="150"/>
      <c r="K20" s="31">
        <v>12</v>
      </c>
      <c r="L20" s="31"/>
      <c r="M20" s="22"/>
      <c r="N20" s="22"/>
      <c r="O20" s="22"/>
      <c r="P20" s="40"/>
      <c r="Q20" s="34"/>
    </row>
    <row r="21" spans="1:17" ht="54.95" customHeight="1">
      <c r="A21" s="180">
        <v>2</v>
      </c>
      <c r="B21" s="136" t="s">
        <v>140</v>
      </c>
      <c r="C21" s="136" t="s">
        <v>98</v>
      </c>
      <c r="D21" s="180" t="s">
        <v>103</v>
      </c>
      <c r="E21" s="180" t="s">
        <v>139</v>
      </c>
      <c r="F21" s="180">
        <v>1</v>
      </c>
      <c r="G21" s="180">
        <v>2020</v>
      </c>
      <c r="H21" s="148" t="s">
        <v>100</v>
      </c>
      <c r="I21" s="148" t="s">
        <v>104</v>
      </c>
      <c r="J21" s="148" t="s">
        <v>102</v>
      </c>
      <c r="K21" s="31">
        <v>6</v>
      </c>
      <c r="L21" s="31"/>
      <c r="M21" s="22"/>
      <c r="N21" s="22"/>
      <c r="O21" s="22"/>
      <c r="P21" s="40"/>
      <c r="Q21" s="34"/>
    </row>
    <row r="22" spans="1:17" ht="54.95" customHeight="1">
      <c r="A22" s="182"/>
      <c r="B22" s="138"/>
      <c r="C22" s="138"/>
      <c r="D22" s="182"/>
      <c r="E22" s="182"/>
      <c r="F22" s="182"/>
      <c r="G22" s="182"/>
      <c r="H22" s="150"/>
      <c r="I22" s="150"/>
      <c r="J22" s="150"/>
      <c r="K22" s="31">
        <v>12</v>
      </c>
      <c r="L22" s="31"/>
      <c r="M22" s="22"/>
      <c r="N22" s="22"/>
      <c r="O22" s="22"/>
      <c r="P22" s="44"/>
      <c r="Q22" s="34"/>
    </row>
    <row r="23" spans="1:17" ht="54.95" customHeight="1">
      <c r="A23" s="135">
        <v>3</v>
      </c>
      <c r="B23" s="139" t="s">
        <v>116</v>
      </c>
      <c r="C23" s="56" t="s">
        <v>105</v>
      </c>
      <c r="D23" s="48" t="s">
        <v>106</v>
      </c>
      <c r="E23" s="49" t="s">
        <v>97</v>
      </c>
      <c r="F23" s="48">
        <v>2</v>
      </c>
      <c r="G23" s="48">
        <v>1990</v>
      </c>
      <c r="H23" s="49" t="s">
        <v>100</v>
      </c>
      <c r="I23" s="48">
        <v>45</v>
      </c>
      <c r="J23" s="49" t="s">
        <v>102</v>
      </c>
      <c r="K23" s="31">
        <v>6</v>
      </c>
      <c r="L23" s="31"/>
      <c r="M23" s="22"/>
      <c r="N23" s="22"/>
      <c r="O23" s="22"/>
      <c r="P23" s="44"/>
      <c r="Q23" s="34"/>
    </row>
    <row r="24" spans="1:17" ht="54.95" customHeight="1">
      <c r="A24" s="135"/>
      <c r="B24" s="139"/>
      <c r="C24" s="57" t="s">
        <v>107</v>
      </c>
      <c r="D24" s="48" t="s">
        <v>108</v>
      </c>
      <c r="E24" s="48" t="s">
        <v>97</v>
      </c>
      <c r="F24" s="48">
        <v>1</v>
      </c>
      <c r="G24" s="48">
        <v>2002</v>
      </c>
      <c r="H24" s="49" t="s">
        <v>100</v>
      </c>
      <c r="I24" s="48">
        <v>45</v>
      </c>
      <c r="J24" s="49" t="s">
        <v>102</v>
      </c>
      <c r="K24" s="31">
        <v>6</v>
      </c>
      <c r="L24" s="31"/>
      <c r="M24" s="22"/>
      <c r="N24" s="22"/>
      <c r="O24" s="22"/>
      <c r="P24" s="44"/>
      <c r="Q24" s="34"/>
    </row>
    <row r="25" spans="1:17" ht="54.95" customHeight="1">
      <c r="A25" s="135"/>
      <c r="B25" s="139"/>
      <c r="C25" s="57" t="s">
        <v>109</v>
      </c>
      <c r="D25" s="54" t="s">
        <v>110</v>
      </c>
      <c r="E25" s="54" t="s">
        <v>97</v>
      </c>
      <c r="F25" s="54">
        <v>1</v>
      </c>
      <c r="G25" s="54">
        <v>2007</v>
      </c>
      <c r="H25" s="55" t="s">
        <v>100</v>
      </c>
      <c r="I25" s="54">
        <v>45</v>
      </c>
      <c r="J25" s="54" t="s">
        <v>102</v>
      </c>
      <c r="K25" s="31">
        <v>12</v>
      </c>
      <c r="L25" s="31"/>
      <c r="M25" s="22"/>
      <c r="N25" s="22"/>
      <c r="O25" s="22"/>
      <c r="P25" s="40"/>
      <c r="Q25" s="34"/>
    </row>
    <row r="26" spans="1:17" ht="54.95" customHeight="1">
      <c r="A26" s="135"/>
      <c r="B26" s="139"/>
      <c r="C26" s="56" t="s">
        <v>111</v>
      </c>
      <c r="D26" s="48" t="s">
        <v>106</v>
      </c>
      <c r="E26" s="48" t="s">
        <v>97</v>
      </c>
      <c r="F26" s="48">
        <v>1</v>
      </c>
      <c r="G26" s="48">
        <v>1990</v>
      </c>
      <c r="H26" s="49" t="s">
        <v>100</v>
      </c>
      <c r="I26" s="48">
        <v>45</v>
      </c>
      <c r="J26" s="48" t="s">
        <v>102</v>
      </c>
      <c r="K26" s="31">
        <v>6</v>
      </c>
      <c r="L26" s="31"/>
      <c r="M26" s="22"/>
      <c r="N26" s="22"/>
      <c r="O26" s="22"/>
      <c r="P26" s="44"/>
      <c r="Q26" s="44"/>
    </row>
    <row r="27" spans="1:17" ht="54.95" hidden="1" customHeight="1">
      <c r="A27" s="17"/>
      <c r="B27" s="41"/>
      <c r="C27" s="33"/>
      <c r="D27" s="33"/>
      <c r="E27" s="17"/>
      <c r="F27" s="17"/>
      <c r="G27" s="17"/>
      <c r="H27" s="33"/>
      <c r="I27" s="17"/>
      <c r="J27" s="17"/>
      <c r="K27" s="36"/>
      <c r="L27" s="36"/>
      <c r="M27" s="22"/>
      <c r="N27" s="22"/>
      <c r="O27" s="22"/>
      <c r="P27" s="40"/>
      <c r="Q27" s="40"/>
    </row>
    <row r="28" spans="1:17" ht="23.25" customHeight="1">
      <c r="A28" s="37" t="s">
        <v>21</v>
      </c>
      <c r="B28" s="38" t="s">
        <v>69</v>
      </c>
      <c r="C28" s="38"/>
      <c r="D28" s="38"/>
      <c r="E28" s="38"/>
      <c r="F28" s="38"/>
      <c r="G28" s="15"/>
      <c r="H28" s="37" t="s">
        <v>58</v>
      </c>
      <c r="I28" s="15"/>
      <c r="J28" s="15"/>
    </row>
    <row r="29" spans="1:17" ht="23.25" customHeight="1">
      <c r="A29" s="37" t="s">
        <v>22</v>
      </c>
      <c r="B29" s="38" t="s">
        <v>65</v>
      </c>
      <c r="C29" s="38"/>
      <c r="D29" s="38"/>
      <c r="E29" s="38"/>
      <c r="F29" s="38"/>
      <c r="G29" s="15"/>
      <c r="H29" s="37" t="s">
        <v>60</v>
      </c>
      <c r="I29" s="15"/>
      <c r="J29" s="15"/>
    </row>
    <row r="30" spans="1:17" ht="23.25" customHeight="1">
      <c r="A30" s="37"/>
      <c r="B30" s="38" t="s">
        <v>73</v>
      </c>
      <c r="C30" s="38"/>
      <c r="D30" s="38"/>
      <c r="E30" s="38"/>
      <c r="F30" s="38"/>
      <c r="G30" s="15"/>
      <c r="H30" s="37"/>
      <c r="I30" s="15"/>
      <c r="J30" s="15"/>
    </row>
    <row r="31" spans="1:17" ht="23.25" customHeight="1">
      <c r="A31" s="2" t="s">
        <v>45</v>
      </c>
      <c r="B31" s="1" t="s">
        <v>70</v>
      </c>
    </row>
    <row r="32" spans="1:17" ht="23.25" customHeight="1">
      <c r="A32" s="2" t="s">
        <v>46</v>
      </c>
      <c r="B32" s="1" t="s">
        <v>74</v>
      </c>
    </row>
    <row r="33" spans="2:15" ht="13.5" customHeight="1">
      <c r="B33" s="16" t="s">
        <v>71</v>
      </c>
      <c r="H33" s="6" t="s">
        <v>63</v>
      </c>
      <c r="I33" s="6"/>
      <c r="M33" s="6" t="s">
        <v>72</v>
      </c>
      <c r="N33" s="6"/>
      <c r="O33" s="6"/>
    </row>
    <row r="34" spans="2:15" ht="13.5" customHeight="1"/>
    <row r="35" spans="2:15" ht="27" customHeight="1">
      <c r="B35" t="s">
        <v>27</v>
      </c>
      <c r="H35" t="s">
        <v>27</v>
      </c>
      <c r="M35" t="s">
        <v>29</v>
      </c>
    </row>
    <row r="36" spans="2:15" ht="27" customHeight="1">
      <c r="B36" t="s">
        <v>28</v>
      </c>
      <c r="H36" t="s">
        <v>28</v>
      </c>
    </row>
    <row r="37" spans="2:15" ht="13.5" customHeight="1">
      <c r="B37" s="6" t="s">
        <v>53</v>
      </c>
      <c r="H37" s="6"/>
    </row>
    <row r="38" spans="2:15" ht="13.5" customHeight="1"/>
    <row r="39" spans="2:15" ht="27" customHeight="1"/>
    <row r="40" spans="2:15" ht="27" customHeight="1"/>
  </sheetData>
  <mergeCells count="44">
    <mergeCell ref="P16:P17"/>
    <mergeCell ref="F16:F17"/>
    <mergeCell ref="G16:G17"/>
    <mergeCell ref="H16:H17"/>
    <mergeCell ref="I16:I17"/>
    <mergeCell ref="J16:J17"/>
    <mergeCell ref="A5:Q5"/>
    <mergeCell ref="A6:Q6"/>
    <mergeCell ref="A15:A17"/>
    <mergeCell ref="B15:B17"/>
    <mergeCell ref="C15:G15"/>
    <mergeCell ref="H15:J15"/>
    <mergeCell ref="K15:K17"/>
    <mergeCell ref="L15:L17"/>
    <mergeCell ref="M15:Q15"/>
    <mergeCell ref="C16:C17"/>
    <mergeCell ref="Q16:Q17"/>
    <mergeCell ref="D16:D17"/>
    <mergeCell ref="E16:E17"/>
    <mergeCell ref="M16:M17"/>
    <mergeCell ref="N16:N17"/>
    <mergeCell ref="O16:O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A23:A26"/>
    <mergeCell ref="B23:B26"/>
    <mergeCell ref="I21:I22"/>
    <mergeCell ref="J21:J22"/>
    <mergeCell ref="A21:A22"/>
    <mergeCell ref="B21:B22"/>
    <mergeCell ref="C21:C22"/>
    <mergeCell ref="D21:D22"/>
    <mergeCell ref="E21:E22"/>
    <mergeCell ref="H21:H22"/>
    <mergeCell ref="G21:G22"/>
    <mergeCell ref="F21:F22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view="pageBreakPreview" zoomScale="60" zoomScaleNormal="100" workbookViewId="0">
      <selection activeCell="B7" sqref="B7"/>
    </sheetView>
  </sheetViews>
  <sheetFormatPr defaultRowHeight="14.25"/>
  <cols>
    <col min="3" max="3" width="15.625" customWidth="1"/>
    <col min="13" max="13" width="31.75" customWidth="1"/>
    <col min="14" max="14" width="27.5" customWidth="1"/>
    <col min="15" max="15" width="27.375" customWidth="1"/>
    <col min="16" max="16" width="27.125" customWidth="1"/>
    <col min="17" max="17" width="19.875" customWidth="1"/>
  </cols>
  <sheetData>
    <row r="1" spans="1:18" ht="18">
      <c r="B1" s="5" t="s">
        <v>38</v>
      </c>
      <c r="C1" s="5"/>
      <c r="E1" s="5"/>
      <c r="Q1" s="9" t="s">
        <v>198</v>
      </c>
    </row>
    <row r="2" spans="1:18">
      <c r="B2" s="4"/>
    </row>
    <row r="3" spans="1:18">
      <c r="B3" s="4" t="s">
        <v>30</v>
      </c>
      <c r="C3" s="4"/>
      <c r="E3" s="4"/>
    </row>
    <row r="4" spans="1:18">
      <c r="E4" s="4"/>
    </row>
    <row r="5" spans="1:18" ht="20.25">
      <c r="A5" s="151" t="s">
        <v>76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8" ht="20.25">
      <c r="A6" s="151" t="s">
        <v>75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8" ht="15">
      <c r="A7" s="10" t="s">
        <v>13</v>
      </c>
      <c r="B7" s="61" t="s">
        <v>202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1"/>
      <c r="O7" s="11"/>
      <c r="P7" s="11"/>
      <c r="Q7" s="11"/>
      <c r="R7" s="11"/>
    </row>
    <row r="8" spans="1:18" ht="15">
      <c r="A8" s="10" t="s">
        <v>14</v>
      </c>
      <c r="B8" s="61" t="s">
        <v>41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11"/>
      <c r="P8" s="11"/>
      <c r="Q8" s="11"/>
      <c r="R8" s="11"/>
    </row>
    <row r="9" spans="1:18" ht="15">
      <c r="A9" s="10" t="s">
        <v>15</v>
      </c>
      <c r="B9" s="61" t="s">
        <v>115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1"/>
      <c r="O9" s="11"/>
      <c r="P9" s="11"/>
      <c r="Q9" s="11"/>
      <c r="R9" s="11"/>
    </row>
    <row r="10" spans="1:18" ht="15">
      <c r="A10" s="10" t="s">
        <v>12</v>
      </c>
      <c r="B10" s="13" t="s">
        <v>169</v>
      </c>
      <c r="C10" s="10"/>
      <c r="D10" s="10"/>
      <c r="E10" s="25"/>
      <c r="F10" s="10"/>
      <c r="G10" s="10"/>
      <c r="H10" s="10"/>
      <c r="I10" s="10"/>
      <c r="J10" s="10"/>
      <c r="K10" s="10"/>
      <c r="L10" s="10"/>
      <c r="M10" s="11"/>
      <c r="N10" s="11"/>
      <c r="O10" s="11"/>
      <c r="P10" s="11"/>
      <c r="Q10" s="11"/>
      <c r="R10" s="11"/>
    </row>
    <row r="11" spans="1:18" ht="15">
      <c r="A11" s="10" t="s">
        <v>17</v>
      </c>
      <c r="B11" s="13" t="s">
        <v>179</v>
      </c>
      <c r="C11" s="10"/>
      <c r="D11" s="10"/>
      <c r="E11" s="10"/>
      <c r="F11" s="10"/>
      <c r="G11" s="43"/>
      <c r="H11" s="10"/>
      <c r="I11" s="10"/>
      <c r="J11" s="10"/>
      <c r="K11" s="10"/>
      <c r="L11" s="10"/>
      <c r="M11" s="11"/>
      <c r="N11" s="11"/>
      <c r="O11" s="11"/>
      <c r="P11" s="11"/>
      <c r="Q11" s="11"/>
      <c r="R11" s="11"/>
    </row>
    <row r="12" spans="1:18" ht="15">
      <c r="A12" s="10" t="s">
        <v>18</v>
      </c>
      <c r="B12" s="13" t="s">
        <v>170</v>
      </c>
      <c r="C12" s="10"/>
      <c r="D12" s="10"/>
      <c r="E12" s="10"/>
      <c r="F12" s="10"/>
      <c r="G12" s="43"/>
      <c r="H12" s="10"/>
      <c r="I12" s="10"/>
      <c r="J12" s="10"/>
      <c r="K12" s="10"/>
      <c r="L12" s="10"/>
      <c r="M12" s="11"/>
      <c r="N12" s="11"/>
      <c r="O12" s="11"/>
      <c r="P12" s="11"/>
      <c r="Q12" s="11"/>
      <c r="R12" s="11"/>
    </row>
    <row r="13" spans="1:18" ht="15">
      <c r="A13" s="10" t="s">
        <v>20</v>
      </c>
      <c r="B13" s="61" t="s">
        <v>175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1"/>
      <c r="O13" s="11"/>
      <c r="P13" s="11"/>
      <c r="Q13" s="11"/>
      <c r="R13" s="11"/>
    </row>
    <row r="15" spans="1:18" ht="16.5">
      <c r="A15" s="152" t="s">
        <v>0</v>
      </c>
      <c r="B15" s="152" t="s">
        <v>34</v>
      </c>
      <c r="C15" s="153" t="s">
        <v>36</v>
      </c>
      <c r="D15" s="154"/>
      <c r="E15" s="154"/>
      <c r="F15" s="154"/>
      <c r="G15" s="155"/>
      <c r="H15" s="152" t="s">
        <v>1</v>
      </c>
      <c r="I15" s="152"/>
      <c r="J15" s="152"/>
      <c r="K15" s="132" t="s">
        <v>193</v>
      </c>
      <c r="L15" s="132" t="s">
        <v>33</v>
      </c>
      <c r="M15" s="189" t="s">
        <v>67</v>
      </c>
      <c r="N15" s="190"/>
      <c r="O15" s="190"/>
      <c r="P15" s="190"/>
      <c r="Q15" s="191"/>
    </row>
    <row r="16" spans="1:18" ht="14.25" customHeight="1">
      <c r="A16" s="152"/>
      <c r="B16" s="152"/>
      <c r="C16" s="132" t="s">
        <v>35</v>
      </c>
      <c r="D16" s="132" t="s">
        <v>4</v>
      </c>
      <c r="E16" s="132" t="s">
        <v>5</v>
      </c>
      <c r="F16" s="132" t="s">
        <v>32</v>
      </c>
      <c r="G16" s="132" t="s">
        <v>25</v>
      </c>
      <c r="H16" s="132" t="s">
        <v>2</v>
      </c>
      <c r="I16" s="132" t="s">
        <v>3</v>
      </c>
      <c r="J16" s="132" t="s">
        <v>31</v>
      </c>
      <c r="K16" s="188"/>
      <c r="L16" s="188"/>
      <c r="M16" s="132" t="s">
        <v>62</v>
      </c>
      <c r="N16" s="132" t="s">
        <v>64</v>
      </c>
      <c r="O16" s="132" t="s">
        <v>68</v>
      </c>
      <c r="P16" s="132" t="s">
        <v>66</v>
      </c>
      <c r="Q16" s="132" t="s">
        <v>59</v>
      </c>
    </row>
    <row r="17" spans="1:17" ht="14.25" customHeight="1">
      <c r="A17" s="152"/>
      <c r="B17" s="15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H18" s="3">
        <v>8</v>
      </c>
      <c r="I18" s="3">
        <v>9</v>
      </c>
      <c r="J18" s="3">
        <v>10</v>
      </c>
      <c r="K18" s="3">
        <v>11</v>
      </c>
      <c r="L18" s="3">
        <v>12</v>
      </c>
      <c r="M18" s="3">
        <v>13</v>
      </c>
      <c r="N18" s="3">
        <v>14</v>
      </c>
      <c r="O18" s="3">
        <v>15</v>
      </c>
      <c r="P18" s="3">
        <v>16</v>
      </c>
      <c r="Q18" s="3">
        <v>17</v>
      </c>
    </row>
    <row r="19" spans="1:17" ht="76.5" customHeight="1">
      <c r="A19" s="148">
        <v>1</v>
      </c>
      <c r="B19" s="136" t="s">
        <v>161</v>
      </c>
      <c r="C19" s="136" t="s">
        <v>121</v>
      </c>
      <c r="D19" s="148" t="s">
        <v>157</v>
      </c>
      <c r="E19" s="148" t="s">
        <v>139</v>
      </c>
      <c r="F19" s="148">
        <v>1</v>
      </c>
      <c r="G19" s="148">
        <v>2014</v>
      </c>
      <c r="H19" s="148" t="s">
        <v>118</v>
      </c>
      <c r="I19" s="148" t="s">
        <v>119</v>
      </c>
      <c r="J19" s="148" t="s">
        <v>120</v>
      </c>
      <c r="K19" s="53">
        <v>6</v>
      </c>
      <c r="L19" s="53"/>
      <c r="M19" s="21"/>
      <c r="N19" s="27"/>
      <c r="O19" s="27"/>
      <c r="P19" s="44"/>
      <c r="Q19" s="34"/>
    </row>
    <row r="20" spans="1:17" ht="36" customHeight="1">
      <c r="A20" s="150"/>
      <c r="B20" s="138"/>
      <c r="C20" s="138"/>
      <c r="D20" s="150"/>
      <c r="E20" s="150"/>
      <c r="F20" s="150"/>
      <c r="G20" s="150"/>
      <c r="H20" s="150"/>
      <c r="I20" s="150"/>
      <c r="J20" s="150"/>
      <c r="K20" s="53">
        <v>12</v>
      </c>
      <c r="L20" s="53"/>
      <c r="M20" s="21"/>
      <c r="N20" s="21"/>
      <c r="O20" s="21"/>
      <c r="P20" s="44"/>
      <c r="Q20" s="34"/>
    </row>
    <row r="21" spans="1:17" ht="58.5" customHeight="1">
      <c r="A21" s="195">
        <v>2</v>
      </c>
      <c r="B21" s="136" t="s">
        <v>116</v>
      </c>
      <c r="C21" s="57" t="s">
        <v>122</v>
      </c>
      <c r="D21" s="51" t="s">
        <v>123</v>
      </c>
      <c r="E21" s="51" t="s">
        <v>158</v>
      </c>
      <c r="F21" s="51">
        <v>2</v>
      </c>
      <c r="G21" s="51">
        <v>2007</v>
      </c>
      <c r="H21" s="51" t="s">
        <v>118</v>
      </c>
      <c r="I21" s="51">
        <v>24</v>
      </c>
      <c r="J21" s="51" t="s">
        <v>120</v>
      </c>
      <c r="K21" s="53">
        <v>6</v>
      </c>
      <c r="L21" s="53"/>
      <c r="M21" s="21"/>
      <c r="N21" s="21"/>
      <c r="O21" s="21"/>
      <c r="P21" s="44"/>
      <c r="Q21" s="34"/>
    </row>
    <row r="22" spans="1:17" ht="49.5">
      <c r="A22" s="195"/>
      <c r="B22" s="137"/>
      <c r="C22" s="57" t="s">
        <v>124</v>
      </c>
      <c r="D22" s="51" t="s">
        <v>119</v>
      </c>
      <c r="E22" s="51" t="s">
        <v>119</v>
      </c>
      <c r="F22" s="51">
        <v>2</v>
      </c>
      <c r="G22" s="51">
        <v>2007</v>
      </c>
      <c r="H22" s="51" t="s">
        <v>118</v>
      </c>
      <c r="I22" s="51">
        <v>24</v>
      </c>
      <c r="J22" s="51" t="s">
        <v>120</v>
      </c>
      <c r="K22" s="53">
        <v>6</v>
      </c>
      <c r="L22" s="53"/>
      <c r="M22" s="21"/>
      <c r="N22" s="21"/>
      <c r="O22" s="21"/>
      <c r="P22" s="44"/>
      <c r="Q22" s="34"/>
    </row>
    <row r="23" spans="1:17" ht="49.5">
      <c r="A23" s="195"/>
      <c r="B23" s="137"/>
      <c r="C23" s="57" t="s">
        <v>125</v>
      </c>
      <c r="D23" s="51" t="s">
        <v>119</v>
      </c>
      <c r="E23" s="51" t="s">
        <v>119</v>
      </c>
      <c r="F23" s="51">
        <v>1</v>
      </c>
      <c r="G23" s="51">
        <v>1992</v>
      </c>
      <c r="H23" s="51" t="s">
        <v>118</v>
      </c>
      <c r="I23" s="51">
        <v>24</v>
      </c>
      <c r="J23" s="51" t="s">
        <v>120</v>
      </c>
      <c r="K23" s="53">
        <v>6</v>
      </c>
      <c r="L23" s="53"/>
      <c r="M23" s="21"/>
      <c r="N23" s="21"/>
      <c r="O23" s="21"/>
      <c r="P23" s="44"/>
      <c r="Q23" s="34"/>
    </row>
    <row r="24" spans="1:17" ht="32.25" customHeight="1">
      <c r="A24" s="195"/>
      <c r="B24" s="137"/>
      <c r="C24" s="136" t="s">
        <v>126</v>
      </c>
      <c r="D24" s="148" t="s">
        <v>119</v>
      </c>
      <c r="E24" s="148" t="s">
        <v>119</v>
      </c>
      <c r="F24" s="148">
        <v>1</v>
      </c>
      <c r="G24" s="148">
        <v>2007</v>
      </c>
      <c r="H24" s="148" t="s">
        <v>118</v>
      </c>
      <c r="I24" s="148">
        <v>24</v>
      </c>
      <c r="J24" s="148" t="s">
        <v>120</v>
      </c>
      <c r="K24" s="53">
        <v>6</v>
      </c>
      <c r="L24" s="53"/>
      <c r="M24" s="21"/>
      <c r="N24" s="21"/>
      <c r="O24" s="21"/>
      <c r="P24" s="44"/>
      <c r="Q24" s="34"/>
    </row>
    <row r="25" spans="1:17" ht="16.5">
      <c r="A25" s="195"/>
      <c r="B25" s="137"/>
      <c r="C25" s="138"/>
      <c r="D25" s="150"/>
      <c r="E25" s="150"/>
      <c r="F25" s="150"/>
      <c r="G25" s="150"/>
      <c r="H25" s="150"/>
      <c r="I25" s="150"/>
      <c r="J25" s="150"/>
      <c r="K25" s="53">
        <v>12</v>
      </c>
      <c r="L25" s="53"/>
      <c r="M25" s="21"/>
      <c r="N25" s="21"/>
      <c r="O25" s="21"/>
      <c r="P25" s="44"/>
      <c r="Q25" s="34"/>
    </row>
    <row r="26" spans="1:17" ht="16.5" customHeight="1">
      <c r="A26" s="195"/>
      <c r="B26" s="137"/>
      <c r="C26" s="136" t="s">
        <v>127</v>
      </c>
      <c r="D26" s="148" t="s">
        <v>159</v>
      </c>
      <c r="E26" s="148" t="s">
        <v>160</v>
      </c>
      <c r="F26" s="148">
        <v>1</v>
      </c>
      <c r="G26" s="148">
        <v>2007</v>
      </c>
      <c r="H26" s="148" t="s">
        <v>118</v>
      </c>
      <c r="I26" s="148">
        <v>24</v>
      </c>
      <c r="J26" s="148" t="s">
        <v>120</v>
      </c>
      <c r="K26" s="53">
        <v>6</v>
      </c>
      <c r="L26" s="53"/>
      <c r="M26" s="21"/>
      <c r="N26" s="21"/>
      <c r="O26" s="21"/>
      <c r="P26" s="44"/>
      <c r="Q26" s="34"/>
    </row>
    <row r="27" spans="1:17" ht="27.75" customHeight="1">
      <c r="A27" s="195"/>
      <c r="B27" s="138"/>
      <c r="C27" s="138"/>
      <c r="D27" s="150"/>
      <c r="E27" s="150"/>
      <c r="F27" s="150"/>
      <c r="G27" s="150"/>
      <c r="H27" s="150"/>
      <c r="I27" s="150"/>
      <c r="J27" s="150"/>
      <c r="K27" s="53">
        <v>12</v>
      </c>
      <c r="L27" s="53"/>
      <c r="M27" s="21"/>
      <c r="N27" s="21"/>
      <c r="O27" s="21"/>
      <c r="P27" s="44"/>
      <c r="Q27" s="34"/>
    </row>
    <row r="28" spans="1:17" ht="16.5" customHeight="1">
      <c r="A28" s="148">
        <v>3</v>
      </c>
      <c r="B28" s="136" t="s">
        <v>161</v>
      </c>
      <c r="C28" s="136" t="s">
        <v>129</v>
      </c>
      <c r="D28" s="148" t="s">
        <v>130</v>
      </c>
      <c r="E28" s="148" t="s">
        <v>139</v>
      </c>
      <c r="F28" s="148">
        <v>1</v>
      </c>
      <c r="G28" s="148">
        <v>2015</v>
      </c>
      <c r="H28" s="148" t="s">
        <v>128</v>
      </c>
      <c r="I28" s="148" t="s">
        <v>119</v>
      </c>
      <c r="J28" s="148" t="s">
        <v>120</v>
      </c>
      <c r="K28" s="53">
        <v>6</v>
      </c>
      <c r="L28" s="53"/>
      <c r="M28" s="21"/>
      <c r="N28" s="21"/>
      <c r="O28" s="21"/>
      <c r="P28" s="44"/>
      <c r="Q28" s="34"/>
    </row>
    <row r="29" spans="1:17" ht="28.5" customHeight="1">
      <c r="A29" s="150"/>
      <c r="B29" s="138"/>
      <c r="C29" s="138"/>
      <c r="D29" s="150"/>
      <c r="E29" s="150"/>
      <c r="F29" s="150"/>
      <c r="G29" s="150"/>
      <c r="H29" s="150"/>
      <c r="I29" s="150"/>
      <c r="J29" s="150"/>
      <c r="K29" s="53">
        <v>12</v>
      </c>
      <c r="L29" s="53"/>
      <c r="M29" s="21"/>
      <c r="N29" s="21"/>
      <c r="O29" s="21"/>
      <c r="P29" s="44"/>
      <c r="Q29" s="34"/>
    </row>
    <row r="30" spans="1:17" ht="56.25" customHeight="1">
      <c r="A30" s="195">
        <v>4</v>
      </c>
      <c r="B30" s="136" t="s">
        <v>116</v>
      </c>
      <c r="C30" s="57" t="s">
        <v>122</v>
      </c>
      <c r="D30" s="51" t="s">
        <v>132</v>
      </c>
      <c r="E30" s="51" t="s">
        <v>132</v>
      </c>
      <c r="F30" s="51">
        <v>1</v>
      </c>
      <c r="G30" s="51">
        <v>2015</v>
      </c>
      <c r="H30" s="52" t="s">
        <v>128</v>
      </c>
      <c r="I30" s="51">
        <v>11</v>
      </c>
      <c r="J30" s="51" t="s">
        <v>120</v>
      </c>
      <c r="K30" s="53">
        <v>6</v>
      </c>
      <c r="L30" s="53"/>
      <c r="M30" s="22"/>
      <c r="N30" s="22"/>
      <c r="O30" s="22"/>
      <c r="P30" s="44"/>
      <c r="Q30" s="44"/>
    </row>
    <row r="31" spans="1:17" ht="16.5">
      <c r="A31" s="195"/>
      <c r="B31" s="137"/>
      <c r="C31" s="136" t="s">
        <v>131</v>
      </c>
      <c r="D31" s="148" t="s">
        <v>132</v>
      </c>
      <c r="E31" s="148" t="s">
        <v>132</v>
      </c>
      <c r="F31" s="148">
        <v>1</v>
      </c>
      <c r="G31" s="148">
        <v>2015</v>
      </c>
      <c r="H31" s="148" t="s">
        <v>128</v>
      </c>
      <c r="I31" s="148">
        <v>11</v>
      </c>
      <c r="J31" s="148" t="s">
        <v>120</v>
      </c>
      <c r="K31" s="53">
        <v>6</v>
      </c>
      <c r="L31" s="53"/>
      <c r="M31" s="46"/>
      <c r="N31" s="46"/>
      <c r="O31" s="46"/>
      <c r="P31" s="46"/>
      <c r="Q31" s="46"/>
    </row>
    <row r="32" spans="1:17" ht="30.75" customHeight="1">
      <c r="A32" s="195"/>
      <c r="B32" s="138"/>
      <c r="C32" s="138"/>
      <c r="D32" s="150"/>
      <c r="E32" s="150"/>
      <c r="F32" s="150"/>
      <c r="G32" s="150"/>
      <c r="H32" s="150"/>
      <c r="I32" s="150"/>
      <c r="J32" s="150"/>
      <c r="K32" s="53">
        <v>12</v>
      </c>
      <c r="L32" s="53"/>
      <c r="M32" s="46"/>
      <c r="N32" s="46"/>
      <c r="O32" s="46"/>
      <c r="P32" s="46"/>
      <c r="Q32" s="46"/>
    </row>
    <row r="33" spans="1:15">
      <c r="A33" s="37" t="s">
        <v>21</v>
      </c>
      <c r="B33" s="38" t="s">
        <v>69</v>
      </c>
      <c r="C33" s="38"/>
      <c r="D33" s="38"/>
      <c r="E33" s="38"/>
      <c r="F33" s="38"/>
      <c r="G33" s="15"/>
      <c r="H33" s="37" t="s">
        <v>58</v>
      </c>
      <c r="I33" s="15"/>
      <c r="J33" s="15"/>
    </row>
    <row r="34" spans="1:15">
      <c r="A34" s="37" t="s">
        <v>22</v>
      </c>
      <c r="B34" s="38" t="s">
        <v>65</v>
      </c>
      <c r="C34" s="38"/>
      <c r="D34" s="38"/>
      <c r="E34" s="38"/>
      <c r="F34" s="38"/>
      <c r="G34" s="15"/>
      <c r="H34" s="37" t="s">
        <v>60</v>
      </c>
      <c r="I34" s="15"/>
      <c r="J34" s="15"/>
    </row>
    <row r="35" spans="1:15">
      <c r="A35" s="37"/>
      <c r="B35" s="38" t="s">
        <v>73</v>
      </c>
      <c r="C35" s="38"/>
      <c r="D35" s="38"/>
      <c r="E35" s="38"/>
      <c r="F35" s="38"/>
      <c r="G35" s="15"/>
      <c r="H35" s="37"/>
      <c r="I35" s="15"/>
      <c r="J35" s="15"/>
    </row>
    <row r="36" spans="1:15">
      <c r="A36" s="2" t="s">
        <v>45</v>
      </c>
      <c r="B36" s="1" t="s">
        <v>70</v>
      </c>
    </row>
    <row r="37" spans="1:15">
      <c r="A37" s="2" t="s">
        <v>46</v>
      </c>
      <c r="B37" s="1" t="s">
        <v>74</v>
      </c>
    </row>
    <row r="38" spans="1:15" ht="15">
      <c r="B38" s="16" t="s">
        <v>71</v>
      </c>
      <c r="H38" s="6" t="s">
        <v>63</v>
      </c>
      <c r="I38" s="6"/>
      <c r="M38" s="6" t="s">
        <v>72</v>
      </c>
      <c r="N38" s="6"/>
      <c r="O38" s="6"/>
    </row>
    <row r="40" spans="1:15">
      <c r="B40" t="s">
        <v>27</v>
      </c>
      <c r="H40" t="s">
        <v>27</v>
      </c>
      <c r="O40" t="s">
        <v>155</v>
      </c>
    </row>
    <row r="41" spans="1:15">
      <c r="B41" t="s">
        <v>28</v>
      </c>
      <c r="H41" t="s">
        <v>28</v>
      </c>
    </row>
    <row r="42" spans="1:15" ht="15">
      <c r="B42" s="6" t="s">
        <v>53</v>
      </c>
      <c r="H42" s="6"/>
    </row>
  </sheetData>
  <mergeCells count="70">
    <mergeCell ref="A5:Q5"/>
    <mergeCell ref="A6:Q6"/>
    <mergeCell ref="A15:A17"/>
    <mergeCell ref="B15:B17"/>
    <mergeCell ref="C15:G15"/>
    <mergeCell ref="H15:J15"/>
    <mergeCell ref="K15:K17"/>
    <mergeCell ref="L15:L17"/>
    <mergeCell ref="M15:Q15"/>
    <mergeCell ref="C16:C17"/>
    <mergeCell ref="Q16:Q17"/>
    <mergeCell ref="D16:D17"/>
    <mergeCell ref="E16:E17"/>
    <mergeCell ref="F16:F17"/>
    <mergeCell ref="G16:G17"/>
    <mergeCell ref="H16:H17"/>
    <mergeCell ref="I24:I25"/>
    <mergeCell ref="F24:F25"/>
    <mergeCell ref="P16:P17"/>
    <mergeCell ref="I16:I17"/>
    <mergeCell ref="J16:J17"/>
    <mergeCell ref="M16:M17"/>
    <mergeCell ref="N16:N17"/>
    <mergeCell ref="O16:O17"/>
    <mergeCell ref="J19:J20"/>
    <mergeCell ref="I19:I20"/>
    <mergeCell ref="H19:H20"/>
    <mergeCell ref="G19:G20"/>
    <mergeCell ref="F19:F20"/>
    <mergeCell ref="J26:J27"/>
    <mergeCell ref="A21:A27"/>
    <mergeCell ref="B21:B27"/>
    <mergeCell ref="H26:H27"/>
    <mergeCell ref="C24:C25"/>
    <mergeCell ref="D24:D25"/>
    <mergeCell ref="E24:E25"/>
    <mergeCell ref="C26:C27"/>
    <mergeCell ref="D26:D27"/>
    <mergeCell ref="E26:E27"/>
    <mergeCell ref="F26:F27"/>
    <mergeCell ref="I26:I27"/>
    <mergeCell ref="G26:G27"/>
    <mergeCell ref="J24:J25"/>
    <mergeCell ref="G24:G25"/>
    <mergeCell ref="H24:H25"/>
    <mergeCell ref="I31:I32"/>
    <mergeCell ref="J31:J32"/>
    <mergeCell ref="A30:A32"/>
    <mergeCell ref="B30:B32"/>
    <mergeCell ref="C31:C32"/>
    <mergeCell ref="D31:D32"/>
    <mergeCell ref="E31:E32"/>
    <mergeCell ref="F31:F32"/>
    <mergeCell ref="G31:G32"/>
    <mergeCell ref="H31:H32"/>
    <mergeCell ref="J28:J29"/>
    <mergeCell ref="I28:I29"/>
    <mergeCell ref="H28:H29"/>
    <mergeCell ref="G28:G29"/>
    <mergeCell ref="F28:F29"/>
    <mergeCell ref="E28:E29"/>
    <mergeCell ref="D28:D29"/>
    <mergeCell ref="C28:C29"/>
    <mergeCell ref="B28:B29"/>
    <mergeCell ref="A28:A29"/>
    <mergeCell ref="E19:E20"/>
    <mergeCell ref="D19:D20"/>
    <mergeCell ref="C19:C20"/>
    <mergeCell ref="B19:B20"/>
    <mergeCell ref="A19:A20"/>
  </mergeCells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BreakPreview" topLeftCell="A7" zoomScale="60" zoomScaleNormal="100" workbookViewId="0">
      <selection activeCell="L35" sqref="L35"/>
    </sheetView>
  </sheetViews>
  <sheetFormatPr defaultRowHeight="14.25"/>
  <cols>
    <col min="2" max="2" width="9" customWidth="1"/>
    <col min="3" max="3" width="12.125" customWidth="1"/>
    <col min="4" max="4" width="12.75" customWidth="1"/>
    <col min="13" max="13" width="26.125" customWidth="1"/>
    <col min="14" max="14" width="28" customWidth="1"/>
    <col min="15" max="15" width="29.375" customWidth="1"/>
    <col min="16" max="16" width="27.75" customWidth="1"/>
    <col min="17" max="17" width="24" customWidth="1"/>
  </cols>
  <sheetData>
    <row r="1" spans="1:18" ht="18">
      <c r="B1" s="5" t="s">
        <v>38</v>
      </c>
      <c r="C1" s="5"/>
      <c r="E1" s="5"/>
      <c r="Q1" s="9" t="s">
        <v>199</v>
      </c>
    </row>
    <row r="2" spans="1:18">
      <c r="B2" s="4"/>
    </row>
    <row r="3" spans="1:18">
      <c r="B3" s="4" t="s">
        <v>30</v>
      </c>
      <c r="C3" s="4"/>
      <c r="E3" s="4"/>
    </row>
    <row r="4" spans="1:18">
      <c r="E4" s="4"/>
    </row>
    <row r="5" spans="1:18" ht="20.25">
      <c r="A5" s="151" t="s">
        <v>76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8" ht="20.25">
      <c r="A6" s="151" t="s">
        <v>75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8" ht="15">
      <c r="A7" s="10" t="s">
        <v>13</v>
      </c>
      <c r="B7" s="61" t="s">
        <v>203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1"/>
      <c r="O7" s="11"/>
      <c r="P7" s="11"/>
      <c r="Q7" s="11"/>
      <c r="R7" s="11"/>
    </row>
    <row r="8" spans="1:18" ht="15">
      <c r="A8" s="10" t="s">
        <v>14</v>
      </c>
      <c r="B8" s="61" t="s">
        <v>41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11"/>
      <c r="P8" s="11"/>
      <c r="Q8" s="11"/>
      <c r="R8" s="11"/>
    </row>
    <row r="9" spans="1:18" ht="15">
      <c r="A9" s="10" t="s">
        <v>15</v>
      </c>
      <c r="B9" s="61" t="s">
        <v>115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1"/>
      <c r="O9" s="11"/>
      <c r="P9" s="11"/>
      <c r="Q9" s="11"/>
      <c r="R9" s="11"/>
    </row>
    <row r="10" spans="1:18" ht="15">
      <c r="A10" s="10" t="s">
        <v>12</v>
      </c>
      <c r="B10" s="13" t="s">
        <v>169</v>
      </c>
      <c r="C10" s="10"/>
      <c r="D10" s="10"/>
      <c r="E10" s="25"/>
      <c r="F10" s="10"/>
      <c r="G10" s="10"/>
      <c r="H10" s="10"/>
      <c r="I10" s="10"/>
      <c r="J10" s="10"/>
      <c r="K10" s="10"/>
      <c r="L10" s="10"/>
      <c r="M10" s="11"/>
      <c r="N10" s="11"/>
      <c r="O10" s="11"/>
      <c r="P10" s="11"/>
      <c r="Q10" s="11"/>
      <c r="R10" s="11"/>
    </row>
    <row r="11" spans="1:18" ht="15">
      <c r="A11" s="10" t="s">
        <v>17</v>
      </c>
      <c r="B11" s="13" t="s">
        <v>179</v>
      </c>
      <c r="C11" s="10"/>
      <c r="D11" s="10"/>
      <c r="E11" s="10"/>
      <c r="F11" s="10"/>
      <c r="G11" s="43"/>
      <c r="H11" s="10"/>
      <c r="I11" s="10"/>
      <c r="J11" s="10"/>
      <c r="K11" s="10"/>
      <c r="L11" s="10"/>
      <c r="M11" s="11"/>
      <c r="N11" s="11"/>
      <c r="O11" s="11"/>
      <c r="P11" s="11"/>
      <c r="Q11" s="11"/>
      <c r="R11" s="11"/>
    </row>
    <row r="12" spans="1:18" ht="15">
      <c r="A12" s="10" t="s">
        <v>18</v>
      </c>
      <c r="B12" s="13" t="s">
        <v>170</v>
      </c>
      <c r="C12" s="10"/>
      <c r="D12" s="10"/>
      <c r="E12" s="10"/>
      <c r="F12" s="10"/>
      <c r="G12" s="43"/>
      <c r="H12" s="10"/>
      <c r="I12" s="10"/>
      <c r="J12" s="10"/>
      <c r="K12" s="10"/>
      <c r="L12" s="10"/>
      <c r="M12" s="11"/>
      <c r="N12" s="11"/>
      <c r="O12" s="11"/>
      <c r="P12" s="11"/>
      <c r="Q12" s="11"/>
      <c r="R12" s="11"/>
    </row>
    <row r="13" spans="1:18" ht="15">
      <c r="A13" s="10" t="s">
        <v>20</v>
      </c>
      <c r="B13" s="61" t="s">
        <v>175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1"/>
      <c r="O13" s="11"/>
      <c r="P13" s="11"/>
      <c r="Q13" s="11"/>
      <c r="R13" s="11"/>
    </row>
    <row r="15" spans="1:18" ht="16.5">
      <c r="A15" s="152" t="s">
        <v>0</v>
      </c>
      <c r="B15" s="152" t="s">
        <v>34</v>
      </c>
      <c r="C15" s="153" t="s">
        <v>36</v>
      </c>
      <c r="D15" s="154"/>
      <c r="E15" s="154"/>
      <c r="F15" s="154"/>
      <c r="G15" s="155"/>
      <c r="H15" s="152" t="s">
        <v>1</v>
      </c>
      <c r="I15" s="152"/>
      <c r="J15" s="152"/>
      <c r="K15" s="132" t="s">
        <v>193</v>
      </c>
      <c r="L15" s="132" t="s">
        <v>33</v>
      </c>
      <c r="M15" s="189" t="s">
        <v>196</v>
      </c>
      <c r="N15" s="190"/>
      <c r="O15" s="190"/>
      <c r="P15" s="190"/>
      <c r="Q15" s="191"/>
    </row>
    <row r="16" spans="1:18">
      <c r="A16" s="152"/>
      <c r="B16" s="152"/>
      <c r="C16" s="132" t="s">
        <v>35</v>
      </c>
      <c r="D16" s="132" t="s">
        <v>4</v>
      </c>
      <c r="E16" s="132" t="s">
        <v>5</v>
      </c>
      <c r="F16" s="132" t="s">
        <v>32</v>
      </c>
      <c r="G16" s="132" t="s">
        <v>25</v>
      </c>
      <c r="H16" s="132" t="s">
        <v>2</v>
      </c>
      <c r="I16" s="132" t="s">
        <v>3</v>
      </c>
      <c r="J16" s="132" t="s">
        <v>31</v>
      </c>
      <c r="K16" s="188"/>
      <c r="L16" s="188"/>
      <c r="M16" s="132" t="s">
        <v>62</v>
      </c>
      <c r="N16" s="132" t="s">
        <v>64</v>
      </c>
      <c r="O16" s="132" t="s">
        <v>68</v>
      </c>
      <c r="P16" s="132" t="s">
        <v>66</v>
      </c>
      <c r="Q16" s="132" t="s">
        <v>59</v>
      </c>
    </row>
    <row r="17" spans="1:17">
      <c r="A17" s="152"/>
      <c r="B17" s="15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>
      <c r="A18" s="3">
        <v>1</v>
      </c>
      <c r="B18" s="3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H18" s="3">
        <v>8</v>
      </c>
      <c r="I18" s="3">
        <v>9</v>
      </c>
      <c r="J18" s="3">
        <v>10</v>
      </c>
      <c r="K18" s="3">
        <v>11</v>
      </c>
      <c r="L18" s="3">
        <v>12</v>
      </c>
      <c r="M18" s="3">
        <v>13</v>
      </c>
      <c r="N18" s="3">
        <v>14</v>
      </c>
      <c r="O18" s="3">
        <v>15</v>
      </c>
      <c r="P18" s="3">
        <v>16</v>
      </c>
      <c r="Q18" s="3">
        <v>17</v>
      </c>
    </row>
    <row r="19" spans="1:17" ht="48" customHeight="1">
      <c r="A19" s="180">
        <v>1</v>
      </c>
      <c r="B19" s="136" t="s">
        <v>117</v>
      </c>
      <c r="C19" s="136" t="s">
        <v>133</v>
      </c>
      <c r="D19" s="148" t="s">
        <v>134</v>
      </c>
      <c r="E19" s="148" t="s">
        <v>119</v>
      </c>
      <c r="F19" s="148">
        <v>1</v>
      </c>
      <c r="G19" s="148" t="s">
        <v>119</v>
      </c>
      <c r="H19" s="148" t="s">
        <v>135</v>
      </c>
      <c r="I19" s="148" t="s">
        <v>119</v>
      </c>
      <c r="J19" s="148" t="s">
        <v>136</v>
      </c>
      <c r="K19" s="53">
        <v>6</v>
      </c>
      <c r="L19" s="53"/>
      <c r="M19" s="22"/>
      <c r="N19" s="50"/>
      <c r="O19" s="50"/>
      <c r="P19" s="44"/>
      <c r="Q19" s="34"/>
    </row>
    <row r="20" spans="1:17" ht="27.75" customHeight="1">
      <c r="A20" s="182"/>
      <c r="B20" s="138"/>
      <c r="C20" s="138"/>
      <c r="D20" s="150"/>
      <c r="E20" s="150"/>
      <c r="F20" s="150"/>
      <c r="G20" s="150"/>
      <c r="H20" s="150"/>
      <c r="I20" s="150"/>
      <c r="J20" s="150"/>
      <c r="K20" s="53">
        <v>12</v>
      </c>
      <c r="L20" s="53"/>
      <c r="M20" s="22"/>
      <c r="N20" s="22"/>
      <c r="O20" s="22"/>
      <c r="P20" s="44"/>
      <c r="Q20" s="34"/>
    </row>
    <row r="21" spans="1:17" ht="41.25" customHeight="1">
      <c r="A21" s="180">
        <v>2</v>
      </c>
      <c r="B21" s="136" t="s">
        <v>140</v>
      </c>
      <c r="C21" s="136" t="s">
        <v>137</v>
      </c>
      <c r="D21" s="148" t="s">
        <v>138</v>
      </c>
      <c r="E21" s="148" t="s">
        <v>119</v>
      </c>
      <c r="F21" s="148">
        <v>1</v>
      </c>
      <c r="G21" s="148" t="s">
        <v>119</v>
      </c>
      <c r="H21" s="148" t="s">
        <v>135</v>
      </c>
      <c r="I21" s="148" t="s">
        <v>119</v>
      </c>
      <c r="J21" s="148" t="s">
        <v>136</v>
      </c>
      <c r="K21" s="53">
        <v>6</v>
      </c>
      <c r="L21" s="53"/>
      <c r="M21" s="22"/>
      <c r="N21" s="22"/>
      <c r="O21" s="22"/>
      <c r="P21" s="44"/>
      <c r="Q21" s="34"/>
    </row>
    <row r="22" spans="1:17" ht="40.5" customHeight="1">
      <c r="A22" s="182"/>
      <c r="B22" s="138"/>
      <c r="C22" s="138"/>
      <c r="D22" s="150"/>
      <c r="E22" s="150"/>
      <c r="F22" s="150"/>
      <c r="G22" s="150"/>
      <c r="H22" s="150"/>
      <c r="I22" s="150"/>
      <c r="J22" s="150"/>
      <c r="K22" s="53">
        <v>12</v>
      </c>
      <c r="L22" s="53"/>
      <c r="M22" s="22"/>
      <c r="N22" s="22"/>
      <c r="O22" s="22"/>
      <c r="P22" s="44"/>
      <c r="Q22" s="34"/>
    </row>
    <row r="23" spans="1:17" ht="35.25" customHeight="1">
      <c r="A23" s="135">
        <v>3</v>
      </c>
      <c r="B23" s="139" t="s">
        <v>116</v>
      </c>
      <c r="C23" s="136" t="s">
        <v>141</v>
      </c>
      <c r="D23" s="148" t="s">
        <v>119</v>
      </c>
      <c r="E23" s="148" t="s">
        <v>119</v>
      </c>
      <c r="F23" s="196">
        <v>1</v>
      </c>
      <c r="G23" s="148" t="s">
        <v>119</v>
      </c>
      <c r="H23" s="148" t="s">
        <v>135</v>
      </c>
      <c r="I23" s="148" t="s">
        <v>119</v>
      </c>
      <c r="J23" s="148" t="s">
        <v>136</v>
      </c>
      <c r="K23" s="53">
        <v>6</v>
      </c>
      <c r="L23" s="53"/>
      <c r="M23" s="22"/>
      <c r="N23" s="22"/>
      <c r="O23" s="22"/>
      <c r="P23" s="44"/>
      <c r="Q23" s="34"/>
    </row>
    <row r="24" spans="1:17" ht="40.5" customHeight="1">
      <c r="A24" s="135"/>
      <c r="B24" s="139"/>
      <c r="C24" s="138"/>
      <c r="D24" s="150"/>
      <c r="E24" s="150"/>
      <c r="F24" s="197"/>
      <c r="G24" s="150"/>
      <c r="H24" s="150"/>
      <c r="I24" s="150"/>
      <c r="J24" s="150"/>
      <c r="K24" s="53">
        <v>12</v>
      </c>
      <c r="L24" s="53"/>
      <c r="M24" s="22"/>
      <c r="N24" s="22"/>
      <c r="O24" s="22"/>
      <c r="P24" s="44"/>
      <c r="Q24" s="34"/>
    </row>
    <row r="25" spans="1:17" ht="71.25" customHeight="1">
      <c r="A25" s="135"/>
      <c r="B25" s="139"/>
      <c r="C25" s="57" t="s">
        <v>144</v>
      </c>
      <c r="D25" s="51" t="s">
        <v>146</v>
      </c>
      <c r="E25" s="51" t="s">
        <v>145</v>
      </c>
      <c r="F25" s="51">
        <v>1</v>
      </c>
      <c r="G25" s="51" t="s">
        <v>119</v>
      </c>
      <c r="H25" s="51" t="s">
        <v>135</v>
      </c>
      <c r="I25" s="51" t="s">
        <v>119</v>
      </c>
      <c r="J25" s="51" t="s">
        <v>136</v>
      </c>
      <c r="K25" s="53">
        <v>6</v>
      </c>
      <c r="L25" s="53"/>
      <c r="M25" s="22"/>
      <c r="N25" s="22"/>
      <c r="O25" s="22"/>
      <c r="P25" s="44"/>
      <c r="Q25" s="34"/>
    </row>
    <row r="26" spans="1:17" ht="46.5" customHeight="1">
      <c r="A26" s="135"/>
      <c r="B26" s="139"/>
      <c r="C26" s="136" t="s">
        <v>142</v>
      </c>
      <c r="D26" s="148" t="s">
        <v>143</v>
      </c>
      <c r="E26" s="148" t="s">
        <v>139</v>
      </c>
      <c r="F26" s="148">
        <v>1</v>
      </c>
      <c r="G26" s="148" t="s">
        <v>119</v>
      </c>
      <c r="H26" s="148" t="s">
        <v>135</v>
      </c>
      <c r="I26" s="148" t="s">
        <v>119</v>
      </c>
      <c r="J26" s="148" t="s">
        <v>136</v>
      </c>
      <c r="K26" s="53">
        <v>6</v>
      </c>
      <c r="L26" s="53"/>
      <c r="M26" s="22"/>
      <c r="N26" s="22"/>
      <c r="O26" s="22"/>
      <c r="P26" s="44"/>
      <c r="Q26" s="34"/>
    </row>
    <row r="27" spans="1:17" ht="31.5" customHeight="1">
      <c r="A27" s="135"/>
      <c r="B27" s="139"/>
      <c r="C27" s="138"/>
      <c r="D27" s="150"/>
      <c r="E27" s="150"/>
      <c r="F27" s="150"/>
      <c r="G27" s="150"/>
      <c r="H27" s="150"/>
      <c r="I27" s="150"/>
      <c r="J27" s="150"/>
      <c r="K27" s="53">
        <v>12</v>
      </c>
      <c r="L27" s="53"/>
      <c r="M27" s="22"/>
      <c r="N27" s="22"/>
      <c r="O27" s="22"/>
      <c r="P27" s="44"/>
      <c r="Q27" s="34"/>
    </row>
    <row r="28" spans="1:17" ht="49.5">
      <c r="A28" s="135"/>
      <c r="B28" s="139"/>
      <c r="C28" s="57" t="s">
        <v>150</v>
      </c>
      <c r="D28" s="51" t="s">
        <v>151</v>
      </c>
      <c r="E28" s="51" t="s">
        <v>152</v>
      </c>
      <c r="F28" s="51">
        <v>1</v>
      </c>
      <c r="G28" s="51" t="s">
        <v>119</v>
      </c>
      <c r="H28" s="51" t="s">
        <v>135</v>
      </c>
      <c r="I28" s="51" t="s">
        <v>119</v>
      </c>
      <c r="J28" s="51" t="s">
        <v>136</v>
      </c>
      <c r="K28" s="53">
        <v>6</v>
      </c>
      <c r="L28" s="53"/>
      <c r="M28" s="22"/>
      <c r="N28" s="22"/>
      <c r="O28" s="22"/>
      <c r="P28" s="44"/>
      <c r="Q28" s="44"/>
    </row>
    <row r="29" spans="1:17" ht="43.5" customHeight="1">
      <c r="A29" s="135"/>
      <c r="B29" s="139"/>
      <c r="C29" s="57" t="s">
        <v>147</v>
      </c>
      <c r="D29" s="51" t="s">
        <v>148</v>
      </c>
      <c r="E29" s="51" t="s">
        <v>149</v>
      </c>
      <c r="F29" s="51">
        <v>1</v>
      </c>
      <c r="G29" s="51" t="s">
        <v>119</v>
      </c>
      <c r="H29" s="51" t="s">
        <v>135</v>
      </c>
      <c r="I29" s="51" t="s">
        <v>119</v>
      </c>
      <c r="J29" s="51" t="s">
        <v>136</v>
      </c>
      <c r="K29" s="53">
        <v>6</v>
      </c>
      <c r="L29" s="53"/>
      <c r="M29" s="46"/>
      <c r="N29" s="46"/>
      <c r="O29" s="46"/>
      <c r="P29" s="46"/>
      <c r="Q29" s="46"/>
    </row>
    <row r="30" spans="1:17">
      <c r="A30" s="37">
        <v>5</v>
      </c>
      <c r="B30" s="38" t="s">
        <v>69</v>
      </c>
      <c r="C30" s="38"/>
      <c r="D30" s="38"/>
      <c r="E30" s="38"/>
      <c r="F30" s="38"/>
      <c r="G30" s="15"/>
      <c r="H30" s="37" t="s">
        <v>58</v>
      </c>
      <c r="I30" s="15"/>
      <c r="J30" s="15"/>
    </row>
    <row r="31" spans="1:17">
      <c r="A31" s="37">
        <v>6</v>
      </c>
      <c r="B31" s="38" t="s">
        <v>65</v>
      </c>
      <c r="C31" s="38"/>
      <c r="D31" s="38"/>
      <c r="E31" s="38"/>
      <c r="F31" s="38"/>
      <c r="G31" s="15"/>
      <c r="H31" s="37" t="s">
        <v>60</v>
      </c>
      <c r="I31" s="15"/>
      <c r="J31" s="15"/>
    </row>
    <row r="32" spans="1:17">
      <c r="A32" s="37">
        <v>7</v>
      </c>
      <c r="B32" s="38" t="s">
        <v>73</v>
      </c>
      <c r="C32" s="38"/>
      <c r="D32" s="38"/>
      <c r="E32" s="38"/>
      <c r="F32" s="38"/>
      <c r="G32" s="15"/>
      <c r="H32" s="37"/>
      <c r="I32" s="15"/>
      <c r="J32" s="15"/>
    </row>
    <row r="33" spans="1:15">
      <c r="A33" s="2">
        <v>8</v>
      </c>
      <c r="B33" s="1" t="s">
        <v>70</v>
      </c>
    </row>
    <row r="34" spans="1:15">
      <c r="A34" s="2">
        <v>9</v>
      </c>
      <c r="B34" s="1" t="s">
        <v>74</v>
      </c>
    </row>
    <row r="35" spans="1:15" ht="15">
      <c r="B35" s="16" t="s">
        <v>71</v>
      </c>
      <c r="H35" s="6" t="s">
        <v>63</v>
      </c>
      <c r="I35" s="6"/>
      <c r="M35" s="6" t="s">
        <v>72</v>
      </c>
      <c r="N35" s="6"/>
      <c r="O35" s="6"/>
    </row>
    <row r="37" spans="1:15">
      <c r="B37" t="s">
        <v>27</v>
      </c>
      <c r="H37" t="s">
        <v>27</v>
      </c>
      <c r="M37" t="s">
        <v>29</v>
      </c>
      <c r="O37" t="s">
        <v>155</v>
      </c>
    </row>
    <row r="38" spans="1:15">
      <c r="B38" t="s">
        <v>28</v>
      </c>
      <c r="H38" t="s">
        <v>28</v>
      </c>
    </row>
    <row r="39" spans="1:15" ht="15">
      <c r="B39" s="6" t="s">
        <v>53</v>
      </c>
      <c r="H39" s="6"/>
    </row>
  </sheetData>
  <mergeCells count="60">
    <mergeCell ref="A5:Q5"/>
    <mergeCell ref="A6:Q6"/>
    <mergeCell ref="A15:A17"/>
    <mergeCell ref="B15:B17"/>
    <mergeCell ref="C15:G15"/>
    <mergeCell ref="H15:J15"/>
    <mergeCell ref="K15:K17"/>
    <mergeCell ref="L15:L17"/>
    <mergeCell ref="M15:Q15"/>
    <mergeCell ref="C16:C17"/>
    <mergeCell ref="Q16:Q17"/>
    <mergeCell ref="D16:D17"/>
    <mergeCell ref="E16:E17"/>
    <mergeCell ref="F16:F17"/>
    <mergeCell ref="G16:G17"/>
    <mergeCell ref="H16:H17"/>
    <mergeCell ref="P16:P17"/>
    <mergeCell ref="I16:I17"/>
    <mergeCell ref="J16:J17"/>
    <mergeCell ref="M16:M17"/>
    <mergeCell ref="N16:N17"/>
    <mergeCell ref="O16:O17"/>
    <mergeCell ref="A19:A20"/>
    <mergeCell ref="B19:B20"/>
    <mergeCell ref="C19:C20"/>
    <mergeCell ref="D19:D20"/>
    <mergeCell ref="E19:E20"/>
    <mergeCell ref="I21:I22"/>
    <mergeCell ref="F21:F22"/>
    <mergeCell ref="A21:A22"/>
    <mergeCell ref="B21:B22"/>
    <mergeCell ref="C21:C22"/>
    <mergeCell ref="D21:D22"/>
    <mergeCell ref="E21:E22"/>
    <mergeCell ref="F23:F24"/>
    <mergeCell ref="A23:A29"/>
    <mergeCell ref="B23:B29"/>
    <mergeCell ref="G21:G22"/>
    <mergeCell ref="H21:H22"/>
    <mergeCell ref="D26:D27"/>
    <mergeCell ref="C26:C27"/>
    <mergeCell ref="E23:E24"/>
    <mergeCell ref="D23:D24"/>
    <mergeCell ref="C23:C24"/>
    <mergeCell ref="J19:J20"/>
    <mergeCell ref="I19:I20"/>
    <mergeCell ref="H19:H20"/>
    <mergeCell ref="G19:G20"/>
    <mergeCell ref="E26:E27"/>
    <mergeCell ref="J21:J22"/>
    <mergeCell ref="F19:F20"/>
    <mergeCell ref="F26:F27"/>
    <mergeCell ref="G26:G27"/>
    <mergeCell ref="I26:I27"/>
    <mergeCell ref="J26:J27"/>
    <mergeCell ref="H26:H27"/>
    <mergeCell ref="J23:J24"/>
    <mergeCell ref="I23:I24"/>
    <mergeCell ref="H23:H24"/>
    <mergeCell ref="G23:G24"/>
  </mergeCells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2157397-786C-4DBF-B492-696695EB5D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9</vt:i4>
      </vt:variant>
    </vt:vector>
  </HeadingPairs>
  <TitlesOfParts>
    <vt:vector size="18" baseType="lpstr">
      <vt:lpstr>Numeracja dokumentów</vt:lpstr>
      <vt:lpstr>Oferta wykonawcy </vt:lpstr>
      <vt:lpstr>Wzór Harmonogramu WZÓR</vt:lpstr>
      <vt:lpstr>Zest do fakt  Kołobrzeg</vt:lpstr>
      <vt:lpstr>Zes. do faktur Gz Koszalin</vt:lpstr>
      <vt:lpstr>Zest. do faktury Darłowo</vt:lpstr>
      <vt:lpstr>Raport Kolobrzeg</vt:lpstr>
      <vt:lpstr>Raport Koszalin</vt:lpstr>
      <vt:lpstr>Raport Darłowo</vt:lpstr>
      <vt:lpstr>'Oferta wykonawcy '!Obszar_wydruku</vt:lpstr>
      <vt:lpstr>'Raport Kolobrzeg'!Obszar_wydruku</vt:lpstr>
      <vt:lpstr>'Raport Koszalin'!Obszar_wydruku</vt:lpstr>
      <vt:lpstr>'Wzór Harmonogramu WZÓR'!Obszar_wydruku</vt:lpstr>
      <vt:lpstr>'Zest do fakt  Kołobrzeg'!Obszar_wydruku</vt:lpstr>
      <vt:lpstr>'Oferta wykonawcy '!Tytuły_wydruku</vt:lpstr>
      <vt:lpstr>'Raport Kolobrzeg'!Tytuły_wydruku</vt:lpstr>
      <vt:lpstr>'Wzór Harmonogramu WZÓR'!Tytuły_wydruku</vt:lpstr>
      <vt:lpstr>'Zest do fakt  Kołobrzeg'!Tytuły_wydruku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Jabłońska Wioletta</cp:lastModifiedBy>
  <cp:lastPrinted>2024-10-30T12:31:13Z</cp:lastPrinted>
  <dcterms:created xsi:type="dcterms:W3CDTF">2019-02-10T16:20:29Z</dcterms:created>
  <dcterms:modified xsi:type="dcterms:W3CDTF">2024-10-30T12:31:16Z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875b94eb-96ee-4a08-9f79-2445bc4f58b9</vt:lpwstr>
  </property>
  <property fmtid="{D5CDD505-2E9C-101B-9397-08002B2CF9AE}" pid="3" name="bjSaver">
    <vt:lpwstr>LSGkOrcpRLEVkbTbRbGBIsBtyN6AZ6bA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Łukasz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10.49.198.61</vt:lpwstr>
  </property>
</Properties>
</file>