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w2k12\wspolny\inwestycje\2025\2 ENERGIA ELEKTRYCZNA\"/>
    </mc:Choice>
  </mc:AlternateContent>
  <xr:revisionPtr revIDLastSave="0" documentId="13_ncr:1_{FE31985B-957F-4D5C-9423-043525B445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1" l="1"/>
  <c r="I29" i="1" s="1"/>
  <c r="I8" i="1"/>
  <c r="I9" i="1"/>
  <c r="I10" i="1"/>
  <c r="I11" i="1"/>
  <c r="I12" i="1"/>
  <c r="I13" i="1"/>
  <c r="I14" i="1"/>
  <c r="I15" i="1"/>
  <c r="B16" i="1"/>
  <c r="J15" i="1"/>
  <c r="J14" i="1"/>
  <c r="J13" i="1"/>
  <c r="J12" i="1"/>
  <c r="J11" i="1"/>
  <c r="J10" i="1"/>
  <c r="J9" i="1"/>
  <c r="J8" i="1"/>
  <c r="I16" i="1" l="1"/>
  <c r="J16" i="1"/>
</calcChain>
</file>

<file path=xl/sharedStrings.xml><?xml version="1.0" encoding="utf-8"?>
<sst xmlns="http://schemas.openxmlformats.org/spreadsheetml/2006/main" count="51" uniqueCount="28">
  <si>
    <t>Grupa taryfowa</t>
  </si>
  <si>
    <t>Strefa S2</t>
  </si>
  <si>
    <t>Strefa S3</t>
  </si>
  <si>
    <t>Strefa S1</t>
  </si>
  <si>
    <t>B23</t>
  </si>
  <si>
    <t>MWh</t>
  </si>
  <si>
    <t>B21</t>
  </si>
  <si>
    <t>C22A</t>
  </si>
  <si>
    <t>C12A</t>
  </si>
  <si>
    <t>C12B</t>
  </si>
  <si>
    <t>C21</t>
  </si>
  <si>
    <t>C11</t>
  </si>
  <si>
    <t>R</t>
  </si>
  <si>
    <t>S1</t>
  </si>
  <si>
    <t>S2</t>
  </si>
  <si>
    <t>S3</t>
  </si>
  <si>
    <t>Cena Netto dla wariantu stałej ceny (wariant 2) [PLN/MWh]</t>
  </si>
  <si>
    <t>Całkowity koszt Wariantu 2</t>
  </si>
  <si>
    <t xml:space="preserve"> [PLN/MWh]</t>
  </si>
  <si>
    <t xml:space="preserve"> [PLN]</t>
  </si>
  <si>
    <t>Suma</t>
  </si>
  <si>
    <t>Sposób 1</t>
  </si>
  <si>
    <t>Całkowity koszt netto</t>
  </si>
  <si>
    <t>Cena netto dla wariantu stref czasowych [PLN/MWh]</t>
  </si>
  <si>
    <t>Sposób 2</t>
  </si>
  <si>
    <t>Cena netto [PLN/MWh]</t>
  </si>
  <si>
    <t>Sposób obliczenia ceny ofertowej</t>
  </si>
  <si>
    <t>Nr referencyjny nadany sprawie przez Zamawiającego: TI.261.02.2024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</si>
</sst>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[$zł-415]_-;\-* #,##0.00\ [$zł-415]_-;_-* &quot;-&quot;??\ [$zł-415]_-;_-@_-"/>
    <numFmt numFmtId="165" formatCode="0.000"/>
    <numFmt numFmtId="166" formatCode="#,##0.00\ &quot;zł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165" fontId="3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66" fontId="1" fillId="0" borderId="1" xfId="0" applyNumberFormat="1" applyFont="1" applyBorder="1" applyAlignment="1">
      <alignment vertical="center"/>
    </xf>
    <xf numFmtId="164" fontId="1" fillId="0" borderId="4" xfId="0" applyNumberFormat="1" applyFont="1" applyBorder="1" applyAlignment="1">
      <alignment vertical="center"/>
    </xf>
    <xf numFmtId="164" fontId="1" fillId="0" borderId="5" xfId="0" applyNumberFormat="1" applyFont="1" applyBorder="1" applyAlignment="1">
      <alignment vertical="center"/>
    </xf>
    <xf numFmtId="164" fontId="1" fillId="0" borderId="6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66" fontId="1" fillId="0" borderId="3" xfId="0" applyNumberFormat="1" applyFont="1" applyBorder="1" applyAlignment="1">
      <alignment horizontal="center" vertical="center"/>
    </xf>
    <xf numFmtId="166" fontId="1" fillId="0" borderId="7" xfId="0" applyNumberFormat="1" applyFont="1" applyBorder="1" applyAlignment="1">
      <alignment horizontal="center" vertical="center"/>
    </xf>
    <xf numFmtId="166" fontId="1" fillId="0" borderId="8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2">
    <cellStyle name="Normalny" xfId="0" builtinId="0"/>
    <cellStyle name="Normalny 3" xfId="1" xr:uid="{7AC4057C-C9D8-4458-AC0C-962DC2D701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635000</xdr:colOff>
      <xdr:row>3</xdr:row>
      <xdr:rowOff>62996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28E42B95-B73C-D258-1D54-F54940B4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35000" cy="6852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tabSelected="1" zoomScale="150" zoomScaleNormal="150" workbookViewId="0">
      <selection activeCell="N5" sqref="N5"/>
    </sheetView>
  </sheetViews>
  <sheetFormatPr defaultRowHeight="15" x14ac:dyDescent="0.25"/>
  <cols>
    <col min="1" max="1" width="14.7109375" style="4" bestFit="1" customWidth="1"/>
    <col min="2" max="2" width="9.5703125" style="4" bestFit="1" customWidth="1"/>
    <col min="3" max="3" width="9.140625" style="4"/>
    <col min="4" max="4" width="9.5703125" style="4" bestFit="1" customWidth="1"/>
    <col min="5" max="5" width="13.140625" style="4" customWidth="1"/>
    <col min="6" max="7" width="11.5703125" style="4" customWidth="1"/>
    <col min="8" max="8" width="33" style="4" hidden="1" customWidth="1"/>
    <col min="9" max="9" width="32.140625" style="4" customWidth="1"/>
    <col min="10" max="10" width="15.85546875" style="4" hidden="1" customWidth="1"/>
    <col min="11" max="16384" width="9.140625" style="4"/>
  </cols>
  <sheetData>
    <row r="1" spans="1:10" x14ac:dyDescent="0.25">
      <c r="I1" s="5" t="s">
        <v>27</v>
      </c>
    </row>
    <row r="2" spans="1:10" x14ac:dyDescent="0.25">
      <c r="I2" s="5"/>
    </row>
    <row r="3" spans="1:10" ht="18.75" x14ac:dyDescent="0.25">
      <c r="A3" s="21" t="s">
        <v>26</v>
      </c>
      <c r="B3" s="21"/>
      <c r="C3" s="21"/>
      <c r="D3" s="21"/>
      <c r="E3" s="21"/>
      <c r="F3" s="21"/>
      <c r="G3" s="21"/>
      <c r="H3" s="21"/>
      <c r="I3" s="21"/>
    </row>
    <row r="4" spans="1:10" ht="15" customHeight="1" x14ac:dyDescent="0.25">
      <c r="A4" s="16"/>
      <c r="B4" s="16"/>
      <c r="C4" s="16"/>
      <c r="D4" s="16"/>
      <c r="E4" s="16"/>
      <c r="F4" s="16"/>
      <c r="G4" s="16"/>
      <c r="H4" s="16"/>
      <c r="I4" s="16"/>
    </row>
    <row r="5" spans="1:10" ht="15.75" thickBot="1" x14ac:dyDescent="0.3">
      <c r="A5" s="4" t="s">
        <v>21</v>
      </c>
    </row>
    <row r="6" spans="1:10" ht="30.75" thickBot="1" x14ac:dyDescent="0.3">
      <c r="A6" s="22" t="s">
        <v>0</v>
      </c>
      <c r="B6" s="7" t="s">
        <v>3</v>
      </c>
      <c r="C6" s="7" t="s">
        <v>1</v>
      </c>
      <c r="D6" s="7" t="s">
        <v>2</v>
      </c>
      <c r="E6" s="23" t="s">
        <v>23</v>
      </c>
      <c r="F6" s="23"/>
      <c r="G6" s="23"/>
      <c r="H6" s="8" t="s">
        <v>16</v>
      </c>
      <c r="I6" s="8" t="s">
        <v>22</v>
      </c>
      <c r="J6" s="9" t="s">
        <v>17</v>
      </c>
    </row>
    <row r="7" spans="1:10" ht="15.75" thickBot="1" x14ac:dyDescent="0.3">
      <c r="A7" s="22"/>
      <c r="B7" s="6" t="s">
        <v>5</v>
      </c>
      <c r="C7" s="6" t="s">
        <v>5</v>
      </c>
      <c r="D7" s="6" t="s">
        <v>5</v>
      </c>
      <c r="E7" s="6" t="s">
        <v>13</v>
      </c>
      <c r="F7" s="6" t="s">
        <v>14</v>
      </c>
      <c r="G7" s="6" t="s">
        <v>15</v>
      </c>
      <c r="H7" s="6" t="s">
        <v>18</v>
      </c>
      <c r="I7" s="6" t="s">
        <v>19</v>
      </c>
      <c r="J7" s="10" t="s">
        <v>19</v>
      </c>
    </row>
    <row r="8" spans="1:10" x14ac:dyDescent="0.25">
      <c r="A8" s="7" t="s">
        <v>4</v>
      </c>
      <c r="B8" s="2">
        <v>3561.1219999999998</v>
      </c>
      <c r="C8" s="1">
        <v>2520.759</v>
      </c>
      <c r="D8" s="3">
        <v>17240.595000000001</v>
      </c>
      <c r="E8" s="11">
        <v>0</v>
      </c>
      <c r="F8" s="11">
        <v>0</v>
      </c>
      <c r="G8" s="11">
        <v>0</v>
      </c>
      <c r="H8" s="11">
        <v>0</v>
      </c>
      <c r="I8" s="11">
        <f>B8*E8+C8*F8+D8*G8</f>
        <v>0</v>
      </c>
      <c r="J8" s="12">
        <f>(B8+C8+D8)*H8</f>
        <v>0</v>
      </c>
    </row>
    <row r="9" spans="1:10" x14ac:dyDescent="0.25">
      <c r="A9" s="7" t="s">
        <v>6</v>
      </c>
      <c r="B9" s="2">
        <v>350.767</v>
      </c>
      <c r="C9" s="7"/>
      <c r="D9" s="7"/>
      <c r="E9" s="11">
        <v>0</v>
      </c>
      <c r="F9" s="11"/>
      <c r="G9" s="11"/>
      <c r="H9" s="11">
        <v>0</v>
      </c>
      <c r="I9" s="11">
        <f>B9*E9</f>
        <v>0</v>
      </c>
      <c r="J9" s="13">
        <f>B9*H9</f>
        <v>0</v>
      </c>
    </row>
    <row r="10" spans="1:10" x14ac:dyDescent="0.25">
      <c r="A10" s="7" t="s">
        <v>7</v>
      </c>
      <c r="B10" s="2">
        <v>379.91300000000001</v>
      </c>
      <c r="C10" s="2">
        <v>971.10599999999999</v>
      </c>
      <c r="D10" s="7"/>
      <c r="E10" s="11">
        <v>0</v>
      </c>
      <c r="F10" s="11">
        <v>0</v>
      </c>
      <c r="G10" s="11"/>
      <c r="H10" s="11">
        <v>0</v>
      </c>
      <c r="I10" s="11">
        <f>B10*E10+C10*F10</f>
        <v>0</v>
      </c>
      <c r="J10" s="13">
        <f>(B10+C10)*H10</f>
        <v>0</v>
      </c>
    </row>
    <row r="11" spans="1:10" x14ac:dyDescent="0.25">
      <c r="A11" s="7" t="s">
        <v>8</v>
      </c>
      <c r="B11" s="2">
        <v>51.680999999999997</v>
      </c>
      <c r="C11" s="2">
        <v>137.262</v>
      </c>
      <c r="D11" s="7"/>
      <c r="E11" s="11">
        <v>0</v>
      </c>
      <c r="F11" s="11">
        <v>0</v>
      </c>
      <c r="G11" s="11"/>
      <c r="H11" s="11">
        <v>0</v>
      </c>
      <c r="I11" s="11">
        <f>B11*E11+C11*F11</f>
        <v>0</v>
      </c>
      <c r="J11" s="13">
        <f>(B11+C11)*H11</f>
        <v>0</v>
      </c>
    </row>
    <row r="12" spans="1:10" x14ac:dyDescent="0.25">
      <c r="A12" s="7" t="s">
        <v>9</v>
      </c>
      <c r="B12" s="2">
        <v>36.927999999999997</v>
      </c>
      <c r="C12" s="2">
        <v>21.233000000000001</v>
      </c>
      <c r="D12" s="7"/>
      <c r="E12" s="11">
        <v>0</v>
      </c>
      <c r="F12" s="11">
        <v>0</v>
      </c>
      <c r="G12" s="11"/>
      <c r="H12" s="11">
        <v>0</v>
      </c>
      <c r="I12" s="11">
        <f>B12*E12+C12*F12</f>
        <v>0</v>
      </c>
      <c r="J12" s="13">
        <f>(B12+C12)*H12</f>
        <v>0</v>
      </c>
    </row>
    <row r="13" spans="1:10" x14ac:dyDescent="0.25">
      <c r="A13" s="7" t="s">
        <v>10</v>
      </c>
      <c r="B13" s="2">
        <v>2219.1990000000001</v>
      </c>
      <c r="C13" s="7"/>
      <c r="D13" s="7"/>
      <c r="E13" s="11">
        <v>0</v>
      </c>
      <c r="F13" s="11"/>
      <c r="G13" s="11"/>
      <c r="H13" s="11">
        <v>0</v>
      </c>
      <c r="I13" s="11">
        <f>B13*E13</f>
        <v>0</v>
      </c>
      <c r="J13" s="13">
        <f>B13*H13</f>
        <v>0</v>
      </c>
    </row>
    <row r="14" spans="1:10" x14ac:dyDescent="0.25">
      <c r="A14" s="7" t="s">
        <v>11</v>
      </c>
      <c r="B14" s="2">
        <v>1791.702</v>
      </c>
      <c r="C14" s="7"/>
      <c r="D14" s="7"/>
      <c r="E14" s="11">
        <v>0</v>
      </c>
      <c r="F14" s="11"/>
      <c r="G14" s="11"/>
      <c r="H14" s="11">
        <v>0</v>
      </c>
      <c r="I14" s="11">
        <f>B14*E14</f>
        <v>0</v>
      </c>
      <c r="J14" s="13">
        <f>B14*H14</f>
        <v>0</v>
      </c>
    </row>
    <row r="15" spans="1:10" ht="15.75" thickBot="1" x14ac:dyDescent="0.3">
      <c r="A15" s="7" t="s">
        <v>12</v>
      </c>
      <c r="B15" s="2">
        <v>1.2E-2</v>
      </c>
      <c r="C15" s="7"/>
      <c r="D15" s="7"/>
      <c r="E15" s="11">
        <v>0</v>
      </c>
      <c r="F15" s="11"/>
      <c r="G15" s="11"/>
      <c r="H15" s="11">
        <v>0</v>
      </c>
      <c r="I15" s="11">
        <f>B15*E15</f>
        <v>0</v>
      </c>
      <c r="J15" s="14">
        <f>B15*H15</f>
        <v>0</v>
      </c>
    </row>
    <row r="16" spans="1:10" ht="15.75" thickBot="1" x14ac:dyDescent="0.3">
      <c r="A16" s="7" t="s">
        <v>20</v>
      </c>
      <c r="B16" s="17">
        <f>SUM(B8:D15)</f>
        <v>29282.279000000002</v>
      </c>
      <c r="C16" s="17"/>
      <c r="D16" s="17"/>
      <c r="E16" s="11"/>
      <c r="F16" s="11"/>
      <c r="G16" s="11"/>
      <c r="H16" s="11"/>
      <c r="I16" s="11">
        <f>SUM(I8:I15)</f>
        <v>0</v>
      </c>
      <c r="J16" s="15">
        <f>SUM(J8:J15)</f>
        <v>0</v>
      </c>
    </row>
    <row r="17" spans="1:9" x14ac:dyDescent="0.25">
      <c r="B17" s="24"/>
      <c r="C17" s="24"/>
      <c r="D17" s="24"/>
    </row>
    <row r="18" spans="1:9" x14ac:dyDescent="0.25">
      <c r="A18" s="4" t="s">
        <v>24</v>
      </c>
    </row>
    <row r="19" spans="1:9" ht="30" customHeight="1" x14ac:dyDescent="0.25">
      <c r="A19" s="22" t="s">
        <v>0</v>
      </c>
      <c r="B19" s="7" t="s">
        <v>3</v>
      </c>
      <c r="C19" s="7" t="s">
        <v>1</v>
      </c>
      <c r="D19" s="7" t="s">
        <v>2</v>
      </c>
      <c r="E19" s="23" t="s">
        <v>25</v>
      </c>
      <c r="F19" s="23"/>
      <c r="G19" s="23"/>
      <c r="H19" s="8" t="s">
        <v>16</v>
      </c>
      <c r="I19" s="8" t="s">
        <v>22</v>
      </c>
    </row>
    <row r="20" spans="1:9" x14ac:dyDescent="0.25">
      <c r="A20" s="22"/>
      <c r="B20" s="6" t="s">
        <v>5</v>
      </c>
      <c r="C20" s="6" t="s">
        <v>5</v>
      </c>
      <c r="D20" s="6" t="s">
        <v>5</v>
      </c>
      <c r="E20" s="6"/>
      <c r="F20" s="6"/>
      <c r="G20" s="6"/>
      <c r="H20" s="6" t="s">
        <v>18</v>
      </c>
      <c r="I20" s="6" t="s">
        <v>19</v>
      </c>
    </row>
    <row r="21" spans="1:9" x14ac:dyDescent="0.25">
      <c r="A21" s="7" t="s">
        <v>4</v>
      </c>
      <c r="B21" s="2">
        <v>3561.1219999999998</v>
      </c>
      <c r="C21" s="1">
        <v>2520.759</v>
      </c>
      <c r="D21" s="3">
        <v>17240.595000000001</v>
      </c>
      <c r="E21" s="11"/>
      <c r="F21" s="11"/>
      <c r="G21" s="11"/>
      <c r="H21" s="11">
        <v>0</v>
      </c>
      <c r="I21" s="11"/>
    </row>
    <row r="22" spans="1:9" x14ac:dyDescent="0.25">
      <c r="A22" s="7" t="s">
        <v>6</v>
      </c>
      <c r="B22" s="2">
        <v>350.767</v>
      </c>
      <c r="C22" s="7"/>
      <c r="D22" s="7"/>
      <c r="E22" s="11"/>
      <c r="F22" s="11"/>
      <c r="G22" s="11"/>
      <c r="H22" s="11">
        <v>0</v>
      </c>
      <c r="I22" s="11"/>
    </row>
    <row r="23" spans="1:9" x14ac:dyDescent="0.25">
      <c r="A23" s="7" t="s">
        <v>7</v>
      </c>
      <c r="B23" s="2">
        <v>379.91300000000001</v>
      </c>
      <c r="C23" s="2">
        <v>971.10599999999999</v>
      </c>
      <c r="D23" s="7"/>
      <c r="E23" s="11"/>
      <c r="F23" s="11"/>
      <c r="G23" s="11"/>
      <c r="H23" s="11">
        <v>0</v>
      </c>
      <c r="I23" s="11"/>
    </row>
    <row r="24" spans="1:9" x14ac:dyDescent="0.25">
      <c r="A24" s="7" t="s">
        <v>8</v>
      </c>
      <c r="B24" s="2">
        <v>51.680999999999997</v>
      </c>
      <c r="C24" s="2">
        <v>137.262</v>
      </c>
      <c r="D24" s="7"/>
      <c r="E24" s="11"/>
      <c r="F24" s="11"/>
      <c r="G24" s="11"/>
      <c r="H24" s="11">
        <v>0</v>
      </c>
      <c r="I24" s="11"/>
    </row>
    <row r="25" spans="1:9" x14ac:dyDescent="0.25">
      <c r="A25" s="7" t="s">
        <v>9</v>
      </c>
      <c r="B25" s="2">
        <v>36.927999999999997</v>
      </c>
      <c r="C25" s="2">
        <v>21.233000000000001</v>
      </c>
      <c r="D25" s="7"/>
      <c r="E25" s="11"/>
      <c r="F25" s="11"/>
      <c r="G25" s="11"/>
      <c r="H25" s="11">
        <v>0</v>
      </c>
      <c r="I25" s="11"/>
    </row>
    <row r="26" spans="1:9" x14ac:dyDescent="0.25">
      <c r="A26" s="7" t="s">
        <v>10</v>
      </c>
      <c r="B26" s="2">
        <v>2219.1990000000001</v>
      </c>
      <c r="C26" s="7"/>
      <c r="D26" s="7"/>
      <c r="E26" s="11"/>
      <c r="F26" s="11"/>
      <c r="G26" s="11"/>
      <c r="H26" s="11">
        <v>0</v>
      </c>
      <c r="I26" s="11"/>
    </row>
    <row r="27" spans="1:9" x14ac:dyDescent="0.25">
      <c r="A27" s="7" t="s">
        <v>11</v>
      </c>
      <c r="B27" s="2">
        <v>1791.702</v>
      </c>
      <c r="C27" s="7"/>
      <c r="D27" s="7"/>
      <c r="E27" s="11"/>
      <c r="F27" s="11"/>
      <c r="G27" s="11"/>
      <c r="H27" s="11">
        <v>0</v>
      </c>
      <c r="I27" s="11"/>
    </row>
    <row r="28" spans="1:9" x14ac:dyDescent="0.25">
      <c r="A28" s="7" t="s">
        <v>12</v>
      </c>
      <c r="B28" s="2">
        <v>1.2E-2</v>
      </c>
      <c r="C28" s="7"/>
      <c r="D28" s="7"/>
      <c r="E28" s="11"/>
      <c r="F28" s="11"/>
      <c r="G28" s="11"/>
      <c r="H28" s="11">
        <v>0</v>
      </c>
      <c r="I28" s="11"/>
    </row>
    <row r="29" spans="1:9" x14ac:dyDescent="0.25">
      <c r="A29" s="7" t="s">
        <v>20</v>
      </c>
      <c r="B29" s="17">
        <f>SUM(B21:D28)</f>
        <v>29282.279000000002</v>
      </c>
      <c r="C29" s="17"/>
      <c r="D29" s="17"/>
      <c r="E29" s="18">
        <v>0</v>
      </c>
      <c r="F29" s="19"/>
      <c r="G29" s="20"/>
      <c r="H29" s="11"/>
      <c r="I29" s="11">
        <f>B29*E29</f>
        <v>0</v>
      </c>
    </row>
  </sheetData>
  <mergeCells count="9">
    <mergeCell ref="B29:D29"/>
    <mergeCell ref="E29:G29"/>
    <mergeCell ref="A3:I3"/>
    <mergeCell ref="A6:A7"/>
    <mergeCell ref="E6:G6"/>
    <mergeCell ref="B17:D17"/>
    <mergeCell ref="B16:D16"/>
    <mergeCell ref="A19:A20"/>
    <mergeCell ref="E19:G19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 Juraszek</dc:creator>
  <cp:lastModifiedBy>Katarzyna KW. Walenta</cp:lastModifiedBy>
  <cp:lastPrinted>2025-02-04T07:37:03Z</cp:lastPrinted>
  <dcterms:created xsi:type="dcterms:W3CDTF">2015-06-05T18:19:34Z</dcterms:created>
  <dcterms:modified xsi:type="dcterms:W3CDTF">2025-02-04T10:35:24Z</dcterms:modified>
</cp:coreProperties>
</file>