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9137C37F-95DF-489D-8C8C-E8B7E6153D4C}" xr6:coauthVersionLast="36" xr6:coauthVersionMax="36" xr10:uidLastSave="{00000000-0000-0000-0000-000000000000}"/>
  <bookViews>
    <workbookView xWindow="0" yWindow="0" windowWidth="38400" windowHeight="17265" xr2:uid="{00000000-000D-0000-FFFF-FFFF00000000}"/>
  </bookViews>
  <sheets>
    <sheet name="CZĘŚĆ 1" sheetId="2" r:id="rId1"/>
    <sheet name="CZĘŚĆ 2" sheetId="3" r:id="rId2"/>
    <sheet name="CZĘŚĆ 3" sheetId="5" r:id="rId3"/>
    <sheet name="CZĘŚĆ 4" sheetId="6" r:id="rId4"/>
    <sheet name="CZĘŚĆ 5" sheetId="7" r:id="rId5"/>
    <sheet name="CZĘŚĆ 6" sheetId="4" r:id="rId6"/>
  </sheets>
  <definedNames>
    <definedName name="_Hlk168643390" localSheetId="0">'CZĘŚĆ 1'!$F$11</definedName>
    <definedName name="_xlnm.Print_Area" localSheetId="3">'CZĘŚĆ 4'!$A$1:$N$27</definedName>
    <definedName name="_xlnm.Print_Titles" localSheetId="0">'CZĘŚĆ 1'!$14:$14</definedName>
    <definedName name="_xlnm.Print_Titles" localSheetId="1">'CZĘŚĆ 2'!$14:$14</definedName>
    <definedName name="_xlnm.Print_Titles" localSheetId="2">'CZĘŚĆ 3'!$14:$14</definedName>
    <definedName name="_xlnm.Print_Titles" localSheetId="4">'CZĘŚĆ 5'!$14:$14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4" l="1"/>
  <c r="I17" i="4"/>
  <c r="I15" i="4"/>
  <c r="H16" i="7"/>
  <c r="H17" i="7"/>
  <c r="H18" i="7"/>
  <c r="H19" i="7"/>
  <c r="H20" i="7"/>
  <c r="H21" i="7"/>
  <c r="H22" i="7"/>
  <c r="H23" i="7"/>
  <c r="H24" i="7"/>
  <c r="H25" i="7"/>
  <c r="H26" i="7"/>
  <c r="H27" i="7"/>
  <c r="H28" i="7"/>
  <c r="H29" i="7"/>
  <c r="H30" i="7"/>
  <c r="H31" i="7"/>
  <c r="H15" i="7"/>
  <c r="H15" i="6"/>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15" i="5"/>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15" i="3"/>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5" i="2"/>
  <c r="L17" i="3" l="1"/>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15" i="3"/>
  <c r="L79" i="3" l="1"/>
  <c r="I15" i="5"/>
  <c r="J15" i="5" l="1"/>
  <c r="K15" i="5"/>
  <c r="M15" i="5" s="1"/>
  <c r="L15" i="5"/>
  <c r="N15" i="5" l="1"/>
  <c r="M15" i="3"/>
  <c r="I18" i="4"/>
  <c r="G18" i="4"/>
  <c r="E18" i="4"/>
  <c r="D18" i="4"/>
  <c r="M17" i="4"/>
  <c r="L17" i="4"/>
  <c r="K17" i="4"/>
  <c r="O17" i="4" s="1"/>
  <c r="J17" i="4"/>
  <c r="M16" i="4"/>
  <c r="L16" i="4"/>
  <c r="K16" i="4"/>
  <c r="J16" i="4"/>
  <c r="M15" i="4"/>
  <c r="L15" i="4"/>
  <c r="L18" i="4" s="1"/>
  <c r="K15" i="4"/>
  <c r="O15" i="4" s="1"/>
  <c r="J15" i="4"/>
  <c r="J18" i="4" s="1"/>
  <c r="H32" i="7"/>
  <c r="F32" i="7"/>
  <c r="E32" i="7"/>
  <c r="D32" i="7"/>
  <c r="L31" i="7"/>
  <c r="K31" i="7"/>
  <c r="J31" i="7"/>
  <c r="N31" i="7" s="1"/>
  <c r="I31" i="7"/>
  <c r="M31" i="7" s="1"/>
  <c r="L30" i="7"/>
  <c r="K30" i="7"/>
  <c r="J30" i="7"/>
  <c r="I30" i="7"/>
  <c r="L29" i="7"/>
  <c r="K29" i="7"/>
  <c r="J29" i="7"/>
  <c r="N29" i="7" s="1"/>
  <c r="I29" i="7"/>
  <c r="M29" i="7" s="1"/>
  <c r="L28" i="7"/>
  <c r="K28" i="7"/>
  <c r="J28" i="7"/>
  <c r="I28" i="7"/>
  <c r="L27" i="7"/>
  <c r="K27" i="7"/>
  <c r="J27" i="7"/>
  <c r="I27" i="7"/>
  <c r="L26" i="7"/>
  <c r="K26" i="7"/>
  <c r="J26" i="7"/>
  <c r="N26" i="7" s="1"/>
  <c r="I26" i="7"/>
  <c r="M26" i="7" s="1"/>
  <c r="L25" i="7"/>
  <c r="K25" i="7"/>
  <c r="J25" i="7"/>
  <c r="N25" i="7" s="1"/>
  <c r="I25" i="7"/>
  <c r="L24" i="7"/>
  <c r="K24" i="7"/>
  <c r="J24" i="7"/>
  <c r="N24" i="7" s="1"/>
  <c r="I24" i="7"/>
  <c r="M24" i="7" s="1"/>
  <c r="L23" i="7"/>
  <c r="K23" i="7"/>
  <c r="J23" i="7"/>
  <c r="I23" i="7"/>
  <c r="L22" i="7"/>
  <c r="K22" i="7"/>
  <c r="J22" i="7"/>
  <c r="I22" i="7"/>
  <c r="M22" i="7" s="1"/>
  <c r="L21" i="7"/>
  <c r="K21" i="7"/>
  <c r="J21" i="7"/>
  <c r="N21" i="7" s="1"/>
  <c r="I21" i="7"/>
  <c r="M21" i="7" s="1"/>
  <c r="L20" i="7"/>
  <c r="K20" i="7"/>
  <c r="J20" i="7"/>
  <c r="I20" i="7"/>
  <c r="L19" i="7"/>
  <c r="K19" i="7"/>
  <c r="J19" i="7"/>
  <c r="N19" i="7" s="1"/>
  <c r="I19" i="7"/>
  <c r="M19" i="7" s="1"/>
  <c r="L18" i="7"/>
  <c r="K18" i="7"/>
  <c r="J18" i="7"/>
  <c r="N18" i="7" s="1"/>
  <c r="I18" i="7"/>
  <c r="L17" i="7"/>
  <c r="K17" i="7"/>
  <c r="J17" i="7"/>
  <c r="I17" i="7"/>
  <c r="L16" i="7"/>
  <c r="K16" i="7"/>
  <c r="J16" i="7"/>
  <c r="N16" i="7" s="1"/>
  <c r="I16" i="7"/>
  <c r="M16" i="7" s="1"/>
  <c r="L15" i="7"/>
  <c r="K15" i="7"/>
  <c r="J15" i="7"/>
  <c r="N15" i="7" s="1"/>
  <c r="I15" i="7"/>
  <c r="H16" i="6"/>
  <c r="F16" i="6"/>
  <c r="E16" i="6"/>
  <c r="D16" i="6"/>
  <c r="L15" i="6"/>
  <c r="L16" i="6" s="1"/>
  <c r="K15" i="6"/>
  <c r="K16" i="6" s="1"/>
  <c r="J15" i="6"/>
  <c r="J16" i="6" s="1"/>
  <c r="I15" i="6"/>
  <c r="I16" i="6" s="1"/>
  <c r="H56" i="5"/>
  <c r="F56" i="5"/>
  <c r="E56" i="5"/>
  <c r="D56" i="5"/>
  <c r="L55" i="5"/>
  <c r="K55" i="5"/>
  <c r="J55" i="5"/>
  <c r="N55" i="5" s="1"/>
  <c r="I55" i="5"/>
  <c r="M55" i="5" s="1"/>
  <c r="L54" i="5"/>
  <c r="K54" i="5"/>
  <c r="J54" i="5"/>
  <c r="I54" i="5"/>
  <c r="L53" i="5"/>
  <c r="K53" i="5"/>
  <c r="J53" i="5"/>
  <c r="N53" i="5" s="1"/>
  <c r="I53" i="5"/>
  <c r="M53" i="5" s="1"/>
  <c r="L52" i="5"/>
  <c r="K52" i="5"/>
  <c r="J52" i="5"/>
  <c r="I52" i="5"/>
  <c r="L51" i="5"/>
  <c r="K51" i="5"/>
  <c r="J51" i="5"/>
  <c r="I51" i="5"/>
  <c r="L50" i="5"/>
  <c r="K50" i="5"/>
  <c r="J50" i="5"/>
  <c r="N50" i="5" s="1"/>
  <c r="I50" i="5"/>
  <c r="M50" i="5" s="1"/>
  <c r="L49" i="5"/>
  <c r="K49" i="5"/>
  <c r="J49" i="5"/>
  <c r="N49" i="5" s="1"/>
  <c r="I49" i="5"/>
  <c r="L48" i="5"/>
  <c r="K48" i="5"/>
  <c r="J48" i="5"/>
  <c r="N48" i="5" s="1"/>
  <c r="I48" i="5"/>
  <c r="M48" i="5" s="1"/>
  <c r="L47" i="5"/>
  <c r="K47" i="5"/>
  <c r="J47" i="5"/>
  <c r="I47" i="5"/>
  <c r="L46" i="5"/>
  <c r="K46" i="5"/>
  <c r="J46" i="5"/>
  <c r="I46" i="5"/>
  <c r="L45" i="5"/>
  <c r="K45" i="5"/>
  <c r="J45" i="5"/>
  <c r="N45" i="5" s="1"/>
  <c r="I45" i="5"/>
  <c r="M45" i="5" s="1"/>
  <c r="L44" i="5"/>
  <c r="K44" i="5"/>
  <c r="J44" i="5"/>
  <c r="I44" i="5"/>
  <c r="L43" i="5"/>
  <c r="K43" i="5"/>
  <c r="J43" i="5"/>
  <c r="N43" i="5" s="1"/>
  <c r="I43" i="5"/>
  <c r="M43" i="5" s="1"/>
  <c r="L42" i="5"/>
  <c r="K42" i="5"/>
  <c r="J42" i="5"/>
  <c r="I42" i="5"/>
  <c r="L41" i="5"/>
  <c r="K41" i="5"/>
  <c r="J41" i="5"/>
  <c r="I41" i="5"/>
  <c r="L40" i="5"/>
  <c r="K40" i="5"/>
  <c r="J40" i="5"/>
  <c r="N40" i="5" s="1"/>
  <c r="I40" i="5"/>
  <c r="M40" i="5" s="1"/>
  <c r="L39" i="5"/>
  <c r="K39" i="5"/>
  <c r="J39" i="5"/>
  <c r="N39" i="5" s="1"/>
  <c r="I39" i="5"/>
  <c r="L38" i="5"/>
  <c r="K38" i="5"/>
  <c r="J38" i="5"/>
  <c r="N38" i="5" s="1"/>
  <c r="I38" i="5"/>
  <c r="M38" i="5" s="1"/>
  <c r="L37" i="5"/>
  <c r="K37" i="5"/>
  <c r="J37" i="5"/>
  <c r="I37" i="5"/>
  <c r="L36" i="5"/>
  <c r="K36" i="5"/>
  <c r="J36" i="5"/>
  <c r="I36" i="5"/>
  <c r="L35" i="5"/>
  <c r="K35" i="5"/>
  <c r="J35" i="5"/>
  <c r="N35" i="5" s="1"/>
  <c r="I35" i="5"/>
  <c r="M35" i="5" s="1"/>
  <c r="L34" i="5"/>
  <c r="K34" i="5"/>
  <c r="J34" i="5"/>
  <c r="I34" i="5"/>
  <c r="L33" i="5"/>
  <c r="K33" i="5"/>
  <c r="J33" i="5"/>
  <c r="N33" i="5" s="1"/>
  <c r="I33" i="5"/>
  <c r="L32" i="5"/>
  <c r="K32" i="5"/>
  <c r="J32" i="5"/>
  <c r="I32" i="5"/>
  <c r="L31" i="5"/>
  <c r="K31" i="5"/>
  <c r="J31" i="5"/>
  <c r="I31" i="5"/>
  <c r="L30" i="5"/>
  <c r="K30" i="5"/>
  <c r="J30" i="5"/>
  <c r="N30" i="5" s="1"/>
  <c r="I30" i="5"/>
  <c r="M30" i="5" s="1"/>
  <c r="L29" i="5"/>
  <c r="K29" i="5"/>
  <c r="J29" i="5"/>
  <c r="N29" i="5" s="1"/>
  <c r="I29" i="5"/>
  <c r="L28" i="5"/>
  <c r="K28" i="5"/>
  <c r="J28" i="5"/>
  <c r="N28" i="5" s="1"/>
  <c r="I28" i="5"/>
  <c r="L27" i="5"/>
  <c r="K27" i="5"/>
  <c r="J27" i="5"/>
  <c r="I27" i="5"/>
  <c r="L26" i="5"/>
  <c r="K26" i="5"/>
  <c r="J26" i="5"/>
  <c r="I26" i="5"/>
  <c r="L25" i="5"/>
  <c r="K25" i="5"/>
  <c r="J25" i="5"/>
  <c r="N25" i="5" s="1"/>
  <c r="I25" i="5"/>
  <c r="M25" i="5" s="1"/>
  <c r="L24" i="5"/>
  <c r="K24" i="5"/>
  <c r="J24" i="5"/>
  <c r="I24" i="5"/>
  <c r="L23" i="5"/>
  <c r="K23" i="5"/>
  <c r="J23" i="5"/>
  <c r="I23" i="5"/>
  <c r="M23" i="5" s="1"/>
  <c r="L22" i="5"/>
  <c r="K22" i="5"/>
  <c r="J22" i="5"/>
  <c r="I22" i="5"/>
  <c r="L21" i="5"/>
  <c r="K21" i="5"/>
  <c r="J21" i="5"/>
  <c r="I21" i="5"/>
  <c r="L20" i="5"/>
  <c r="K20" i="5"/>
  <c r="J20" i="5"/>
  <c r="N20" i="5" s="1"/>
  <c r="I20" i="5"/>
  <c r="M20" i="5" s="1"/>
  <c r="L19" i="5"/>
  <c r="K19" i="5"/>
  <c r="J19" i="5"/>
  <c r="N19" i="5" s="1"/>
  <c r="I19" i="5"/>
  <c r="L18" i="5"/>
  <c r="K18" i="5"/>
  <c r="J18" i="5"/>
  <c r="I18" i="5"/>
  <c r="M18" i="5" s="1"/>
  <c r="L17" i="5"/>
  <c r="K17" i="5"/>
  <c r="J17" i="5"/>
  <c r="I17" i="5"/>
  <c r="L16" i="5"/>
  <c r="K16" i="5"/>
  <c r="J16" i="5"/>
  <c r="I16" i="5"/>
  <c r="H79" i="3"/>
  <c r="F79" i="3"/>
  <c r="E79" i="3"/>
  <c r="D79" i="3"/>
  <c r="M78" i="3"/>
  <c r="K78" i="3"/>
  <c r="J78" i="3"/>
  <c r="O78" i="3" s="1"/>
  <c r="I78" i="3"/>
  <c r="M77" i="3"/>
  <c r="K77" i="3"/>
  <c r="J77" i="3"/>
  <c r="I77" i="3"/>
  <c r="N77" i="3" s="1"/>
  <c r="M76" i="3"/>
  <c r="K76" i="3"/>
  <c r="J76" i="3"/>
  <c r="I76" i="3"/>
  <c r="M75" i="3"/>
  <c r="K75" i="3"/>
  <c r="J75" i="3"/>
  <c r="I75" i="3"/>
  <c r="M74" i="3"/>
  <c r="K74" i="3"/>
  <c r="J74" i="3"/>
  <c r="I74" i="3"/>
  <c r="M73" i="3"/>
  <c r="K73" i="3"/>
  <c r="J73" i="3"/>
  <c r="O73" i="3" s="1"/>
  <c r="I73" i="3"/>
  <c r="M72" i="3"/>
  <c r="K72" i="3"/>
  <c r="J72" i="3"/>
  <c r="O72" i="3" s="1"/>
  <c r="I72" i="3"/>
  <c r="N72" i="3" s="1"/>
  <c r="M71" i="3"/>
  <c r="K71" i="3"/>
  <c r="J71" i="3"/>
  <c r="O71" i="3" s="1"/>
  <c r="I71" i="3"/>
  <c r="N71" i="3" s="1"/>
  <c r="M70" i="3"/>
  <c r="K70" i="3"/>
  <c r="J70" i="3"/>
  <c r="I70" i="3"/>
  <c r="M69" i="3"/>
  <c r="K69" i="3"/>
  <c r="J69" i="3"/>
  <c r="I69" i="3"/>
  <c r="N69" i="3" s="1"/>
  <c r="M68" i="3"/>
  <c r="K68" i="3"/>
  <c r="J68" i="3"/>
  <c r="I68" i="3"/>
  <c r="M67" i="3"/>
  <c r="K67" i="3"/>
  <c r="J67" i="3"/>
  <c r="I67" i="3"/>
  <c r="N67" i="3" s="1"/>
  <c r="M66" i="3"/>
  <c r="K66" i="3"/>
  <c r="J66" i="3"/>
  <c r="O66" i="3" s="1"/>
  <c r="I66" i="3"/>
  <c r="N66" i="3" s="1"/>
  <c r="M65" i="3"/>
  <c r="K65" i="3"/>
  <c r="J65" i="3"/>
  <c r="I65" i="3"/>
  <c r="M64" i="3"/>
  <c r="K64" i="3"/>
  <c r="J64" i="3"/>
  <c r="I64" i="3"/>
  <c r="M63" i="3"/>
  <c r="K63" i="3"/>
  <c r="J63" i="3"/>
  <c r="I63" i="3"/>
  <c r="M62" i="3"/>
  <c r="K62" i="3"/>
  <c r="J62" i="3"/>
  <c r="O62" i="3" s="1"/>
  <c r="I62" i="3"/>
  <c r="N62" i="3" s="1"/>
  <c r="M61" i="3"/>
  <c r="K61" i="3"/>
  <c r="J61" i="3"/>
  <c r="O61" i="3" s="1"/>
  <c r="I61" i="3"/>
  <c r="N61" i="3" s="1"/>
  <c r="M60" i="3"/>
  <c r="K60" i="3"/>
  <c r="J60" i="3"/>
  <c r="I60" i="3"/>
  <c r="M59" i="3"/>
  <c r="K59" i="3"/>
  <c r="J59" i="3"/>
  <c r="I59" i="3"/>
  <c r="N59" i="3" s="1"/>
  <c r="M58" i="3"/>
  <c r="K58" i="3"/>
  <c r="J58" i="3"/>
  <c r="O58" i="3" s="1"/>
  <c r="I58" i="3"/>
  <c r="M57" i="3"/>
  <c r="K57" i="3"/>
  <c r="J57" i="3"/>
  <c r="I57" i="3"/>
  <c r="N57" i="3" s="1"/>
  <c r="M56" i="3"/>
  <c r="K56" i="3"/>
  <c r="J56" i="3"/>
  <c r="I56" i="3"/>
  <c r="M55" i="3"/>
  <c r="K55" i="3"/>
  <c r="J55" i="3"/>
  <c r="I55" i="3"/>
  <c r="M54" i="3"/>
  <c r="K54" i="3"/>
  <c r="J54" i="3"/>
  <c r="I54" i="3"/>
  <c r="M53" i="3"/>
  <c r="K53" i="3"/>
  <c r="J53" i="3"/>
  <c r="O53" i="3" s="1"/>
  <c r="I53" i="3"/>
  <c r="M52" i="3"/>
  <c r="K52" i="3"/>
  <c r="J52" i="3"/>
  <c r="O52" i="3" s="1"/>
  <c r="I52" i="3"/>
  <c r="N52" i="3" s="1"/>
  <c r="M51" i="3"/>
  <c r="K51" i="3"/>
  <c r="J51" i="3"/>
  <c r="I51" i="3"/>
  <c r="N51" i="3" s="1"/>
  <c r="M50" i="3"/>
  <c r="K50" i="3"/>
  <c r="J50" i="3"/>
  <c r="I50" i="3"/>
  <c r="M49" i="3"/>
  <c r="K49" i="3"/>
  <c r="J49" i="3"/>
  <c r="I49" i="3"/>
  <c r="M48" i="3"/>
  <c r="K48" i="3"/>
  <c r="J48" i="3"/>
  <c r="O48" i="3" s="1"/>
  <c r="I48" i="3"/>
  <c r="M47" i="3"/>
  <c r="K47" i="3"/>
  <c r="J47" i="3"/>
  <c r="I47" i="3"/>
  <c r="N47" i="3" s="1"/>
  <c r="M46" i="3"/>
  <c r="K46" i="3"/>
  <c r="J46" i="3"/>
  <c r="I46" i="3"/>
  <c r="N46" i="3" s="1"/>
  <c r="M45" i="3"/>
  <c r="K45" i="3"/>
  <c r="J45" i="3"/>
  <c r="I45" i="3"/>
  <c r="M44" i="3"/>
  <c r="K44" i="3"/>
  <c r="J44" i="3"/>
  <c r="I44" i="3"/>
  <c r="M43" i="3"/>
  <c r="K43" i="3"/>
  <c r="J43" i="3"/>
  <c r="I43" i="3"/>
  <c r="M42" i="3"/>
  <c r="K42" i="3"/>
  <c r="J42" i="3"/>
  <c r="O42" i="3" s="1"/>
  <c r="I42" i="3"/>
  <c r="N42" i="3" s="1"/>
  <c r="M41" i="3"/>
  <c r="K41" i="3"/>
  <c r="J41" i="3"/>
  <c r="I41" i="3"/>
  <c r="M40" i="3"/>
  <c r="K40" i="3"/>
  <c r="J40" i="3"/>
  <c r="I40" i="3"/>
  <c r="M39" i="3"/>
  <c r="K39" i="3"/>
  <c r="J39" i="3"/>
  <c r="O39" i="3" s="1"/>
  <c r="I39" i="3"/>
  <c r="N39" i="3" s="1"/>
  <c r="M38" i="3"/>
  <c r="K38" i="3"/>
  <c r="J38" i="3"/>
  <c r="I38" i="3"/>
  <c r="M37" i="3"/>
  <c r="K37" i="3"/>
  <c r="J37" i="3"/>
  <c r="I37" i="3"/>
  <c r="N37" i="3" s="1"/>
  <c r="M36" i="3"/>
  <c r="K36" i="3"/>
  <c r="J36" i="3"/>
  <c r="I36" i="3"/>
  <c r="N36" i="3" s="1"/>
  <c r="M35" i="3"/>
  <c r="K35" i="3"/>
  <c r="J35" i="3"/>
  <c r="I35" i="3"/>
  <c r="M34" i="3"/>
  <c r="K34" i="3"/>
  <c r="J34" i="3"/>
  <c r="O34" i="3" s="1"/>
  <c r="I34" i="3"/>
  <c r="M33" i="3"/>
  <c r="K33" i="3"/>
  <c r="J33" i="3"/>
  <c r="I33" i="3"/>
  <c r="M32" i="3"/>
  <c r="K32" i="3"/>
  <c r="J32" i="3"/>
  <c r="I32" i="3"/>
  <c r="N32" i="3" s="1"/>
  <c r="M31" i="3"/>
  <c r="K31" i="3"/>
  <c r="J31" i="3"/>
  <c r="I31" i="3"/>
  <c r="M30" i="3"/>
  <c r="K30" i="3"/>
  <c r="J30" i="3"/>
  <c r="I30" i="3"/>
  <c r="M29" i="3"/>
  <c r="K29" i="3"/>
  <c r="J29" i="3"/>
  <c r="O29" i="3" s="1"/>
  <c r="I29" i="3"/>
  <c r="N29" i="3" s="1"/>
  <c r="M28" i="3"/>
  <c r="K28" i="3"/>
  <c r="J28" i="3"/>
  <c r="I28" i="3"/>
  <c r="M27" i="3"/>
  <c r="K27" i="3"/>
  <c r="J27" i="3"/>
  <c r="I27" i="3"/>
  <c r="N27" i="3" s="1"/>
  <c r="M26" i="3"/>
  <c r="K26" i="3"/>
  <c r="J26" i="3"/>
  <c r="I26" i="3"/>
  <c r="N26" i="3" s="1"/>
  <c r="M25" i="3"/>
  <c r="K25" i="3"/>
  <c r="J25" i="3"/>
  <c r="I25" i="3"/>
  <c r="M24" i="3"/>
  <c r="K24" i="3"/>
  <c r="J24" i="3"/>
  <c r="O24" i="3" s="1"/>
  <c r="I24" i="3"/>
  <c r="M23" i="3"/>
  <c r="K23" i="3"/>
  <c r="J23" i="3"/>
  <c r="I23" i="3"/>
  <c r="M22" i="3"/>
  <c r="K22" i="3"/>
  <c r="J22" i="3"/>
  <c r="O22" i="3" s="1"/>
  <c r="I22" i="3"/>
  <c r="N22" i="3" s="1"/>
  <c r="M21" i="3"/>
  <c r="K21" i="3"/>
  <c r="J21" i="3"/>
  <c r="I21" i="3"/>
  <c r="N21" i="3" s="1"/>
  <c r="M20" i="3"/>
  <c r="K20" i="3"/>
  <c r="J20" i="3"/>
  <c r="I20" i="3"/>
  <c r="M19" i="3"/>
  <c r="K19" i="3"/>
  <c r="J19" i="3"/>
  <c r="O19" i="3" s="1"/>
  <c r="I19" i="3"/>
  <c r="N19" i="3" s="1"/>
  <c r="M18" i="3"/>
  <c r="K18" i="3"/>
  <c r="J18" i="3"/>
  <c r="I18" i="3"/>
  <c r="M17" i="3"/>
  <c r="K17" i="3"/>
  <c r="J17" i="3"/>
  <c r="I17" i="3"/>
  <c r="N17" i="3" s="1"/>
  <c r="K15" i="3"/>
  <c r="J15" i="3"/>
  <c r="I15" i="3"/>
  <c r="O18" i="3" l="1"/>
  <c r="O23" i="3"/>
  <c r="O28" i="3"/>
  <c r="O33" i="3"/>
  <c r="O38" i="3"/>
  <c r="O43" i="3"/>
  <c r="O76" i="3"/>
  <c r="M19" i="5"/>
  <c r="M29" i="5"/>
  <c r="M39" i="5"/>
  <c r="M49" i="5"/>
  <c r="M15" i="7"/>
  <c r="M20" i="7"/>
  <c r="M25" i="7"/>
  <c r="M30" i="7"/>
  <c r="N17" i="4"/>
  <c r="M47" i="5"/>
  <c r="N16" i="4"/>
  <c r="N20" i="3"/>
  <c r="N25" i="3"/>
  <c r="N40" i="3"/>
  <c r="N45" i="3"/>
  <c r="N50" i="3"/>
  <c r="N55" i="3"/>
  <c r="N65" i="3"/>
  <c r="N70" i="3"/>
  <c r="N75" i="3"/>
  <c r="M16" i="5"/>
  <c r="M21" i="5"/>
  <c r="M26" i="5"/>
  <c r="M31" i="5"/>
  <c r="M36" i="5"/>
  <c r="M41" i="5"/>
  <c r="M46" i="5"/>
  <c r="M51" i="5"/>
  <c r="O20" i="3"/>
  <c r="O35" i="3"/>
  <c r="O40" i="3"/>
  <c r="O45" i="3"/>
  <c r="O50" i="3"/>
  <c r="O55" i="3"/>
  <c r="O60" i="3"/>
  <c r="O65" i="3"/>
  <c r="O70" i="3"/>
  <c r="O75" i="3"/>
  <c r="N16" i="5"/>
  <c r="N21" i="5"/>
  <c r="N26" i="5"/>
  <c r="N31" i="5"/>
  <c r="N36" i="5"/>
  <c r="N41" i="5"/>
  <c r="N46" i="5"/>
  <c r="N51" i="5"/>
  <c r="N47" i="5"/>
  <c r="M18" i="4"/>
  <c r="N17" i="7"/>
  <c r="N22" i="7"/>
  <c r="N27" i="7"/>
  <c r="N37" i="5"/>
  <c r="M17" i="5"/>
  <c r="M22" i="5"/>
  <c r="M27" i="5"/>
  <c r="M32" i="5"/>
  <c r="M37" i="5"/>
  <c r="N17" i="5"/>
  <c r="N22" i="5"/>
  <c r="N27" i="5"/>
  <c r="N32" i="5"/>
  <c r="M42" i="5"/>
  <c r="O54" i="3"/>
  <c r="O59" i="3"/>
  <c r="O64" i="3"/>
  <c r="O69" i="3"/>
  <c r="O74" i="3"/>
  <c r="N76" i="3"/>
  <c r="O21" i="3"/>
  <c r="O26" i="3"/>
  <c r="O31" i="3"/>
  <c r="O36" i="3"/>
  <c r="O41" i="3"/>
  <c r="O46" i="3"/>
  <c r="O51" i="3"/>
  <c r="O56" i="3"/>
  <c r="O15" i="3"/>
  <c r="N60" i="3"/>
  <c r="N56" i="3"/>
  <c r="N41" i="3"/>
  <c r="N31" i="3"/>
  <c r="O16" i="4"/>
  <c r="O18" i="4" s="1"/>
  <c r="N23" i="3"/>
  <c r="N28" i="3"/>
  <c r="N33" i="3"/>
  <c r="N38" i="3"/>
  <c r="N43" i="3"/>
  <c r="N48" i="3"/>
  <c r="N53" i="3"/>
  <c r="N58" i="3"/>
  <c r="N63" i="3"/>
  <c r="N78" i="3"/>
  <c r="N52" i="5"/>
  <c r="O32" i="3"/>
  <c r="N54" i="3"/>
  <c r="O30" i="3"/>
  <c r="N18" i="3"/>
  <c r="N64" i="3"/>
  <c r="N74" i="3"/>
  <c r="K79" i="3"/>
  <c r="O17" i="3"/>
  <c r="O37" i="3"/>
  <c r="O47" i="3"/>
  <c r="O57" i="3"/>
  <c r="O67" i="3"/>
  <c r="M79" i="3"/>
  <c r="O25" i="3"/>
  <c r="N30" i="3"/>
  <c r="O44" i="3"/>
  <c r="N49" i="3"/>
  <c r="O63" i="3"/>
  <c r="N68" i="3"/>
  <c r="O77" i="3"/>
  <c r="O27" i="3"/>
  <c r="N24" i="3"/>
  <c r="N34" i="3"/>
  <c r="N15" i="3"/>
  <c r="N35" i="3"/>
  <c r="N44" i="3"/>
  <c r="O49" i="3"/>
  <c r="O68" i="3"/>
  <c r="N73" i="3"/>
  <c r="N15" i="4"/>
  <c r="K18" i="4"/>
  <c r="N23" i="7"/>
  <c r="M18" i="7"/>
  <c r="M23" i="7"/>
  <c r="K32" i="7"/>
  <c r="M27" i="7"/>
  <c r="L32" i="7"/>
  <c r="N20" i="7"/>
  <c r="M28" i="7"/>
  <c r="N30" i="7"/>
  <c r="M17" i="7"/>
  <c r="N28" i="7"/>
  <c r="I32" i="7"/>
  <c r="J32" i="7"/>
  <c r="M15" i="6"/>
  <c r="M16" i="6" s="1"/>
  <c r="N15" i="6"/>
  <c r="N16" i="6" s="1"/>
  <c r="L56" i="5"/>
  <c r="N44" i="5"/>
  <c r="M54" i="5"/>
  <c r="N24" i="5"/>
  <c r="N34" i="5"/>
  <c r="M44" i="5"/>
  <c r="I56" i="5"/>
  <c r="N54" i="5"/>
  <c r="N18" i="5"/>
  <c r="N23" i="5"/>
  <c r="N42" i="5"/>
  <c r="M24" i="5"/>
  <c r="K56" i="5"/>
  <c r="M34" i="5"/>
  <c r="M28" i="5"/>
  <c r="M33" i="5"/>
  <c r="M52" i="5"/>
  <c r="J56" i="5"/>
  <c r="I79" i="3"/>
  <c r="J79" i="3"/>
  <c r="N18" i="4" l="1"/>
  <c r="N32" i="7"/>
  <c r="M32" i="7"/>
  <c r="N56" i="5"/>
  <c r="M56" i="5"/>
  <c r="O79" i="3"/>
  <c r="N79" i="3"/>
  <c r="J15" i="2"/>
  <c r="K15" i="2"/>
  <c r="L15" i="2"/>
  <c r="M15" i="2"/>
  <c r="J16" i="2"/>
  <c r="K16" i="2"/>
  <c r="L16" i="2"/>
  <c r="M16" i="2"/>
  <c r="N16" i="2"/>
  <c r="J17" i="2"/>
  <c r="N17" i="2" s="1"/>
  <c r="K17" i="2"/>
  <c r="O17" i="2" s="1"/>
  <c r="L17" i="2"/>
  <c r="M17" i="2"/>
  <c r="J18" i="2"/>
  <c r="K18" i="2"/>
  <c r="L18" i="2"/>
  <c r="M18" i="2"/>
  <c r="J19" i="2"/>
  <c r="N19" i="2" s="1"/>
  <c r="K19" i="2"/>
  <c r="L19" i="2"/>
  <c r="M19" i="2"/>
  <c r="J20" i="2"/>
  <c r="K20" i="2"/>
  <c r="L20" i="2"/>
  <c r="N20" i="2" s="1"/>
  <c r="M20" i="2"/>
  <c r="O20" i="2" s="1"/>
  <c r="J21" i="2"/>
  <c r="N21" i="2" s="1"/>
  <c r="K21" i="2"/>
  <c r="L21" i="2"/>
  <c r="M21" i="2"/>
  <c r="J22" i="2"/>
  <c r="K22" i="2"/>
  <c r="L22" i="2"/>
  <c r="M22" i="2"/>
  <c r="J23" i="2"/>
  <c r="N23" i="2" s="1"/>
  <c r="K23" i="2"/>
  <c r="O23" i="2" s="1"/>
  <c r="L23" i="2"/>
  <c r="M23" i="2"/>
  <c r="J24" i="2"/>
  <c r="K24" i="2"/>
  <c r="L24" i="2"/>
  <c r="M24" i="2"/>
  <c r="N24" i="2"/>
  <c r="O24" i="2"/>
  <c r="J25" i="2"/>
  <c r="K25" i="2"/>
  <c r="L25" i="2"/>
  <c r="M25" i="2"/>
  <c r="J26" i="2"/>
  <c r="K26" i="2"/>
  <c r="L26" i="2"/>
  <c r="M26" i="2"/>
  <c r="J27" i="2"/>
  <c r="N27" i="2" s="1"/>
  <c r="K27" i="2"/>
  <c r="O27" i="2" s="1"/>
  <c r="L27" i="2"/>
  <c r="M27" i="2"/>
  <c r="J28" i="2"/>
  <c r="K28" i="2"/>
  <c r="L28" i="2"/>
  <c r="M28" i="2"/>
  <c r="N28" i="2"/>
  <c r="J29" i="2"/>
  <c r="K29" i="2"/>
  <c r="L29" i="2"/>
  <c r="M29" i="2"/>
  <c r="J30" i="2"/>
  <c r="K30" i="2"/>
  <c r="L30" i="2"/>
  <c r="M30" i="2"/>
  <c r="J31" i="2"/>
  <c r="K31" i="2"/>
  <c r="O31" i="2" s="1"/>
  <c r="L31" i="2"/>
  <c r="N31" i="2" s="1"/>
  <c r="M31" i="2"/>
  <c r="J32" i="2"/>
  <c r="K32" i="2"/>
  <c r="L32" i="2"/>
  <c r="M32" i="2"/>
  <c r="O32" i="2"/>
  <c r="J33" i="2"/>
  <c r="K33" i="2"/>
  <c r="L33" i="2"/>
  <c r="M33" i="2"/>
  <c r="O33" i="2"/>
  <c r="J34" i="2"/>
  <c r="K34" i="2"/>
  <c r="L34" i="2"/>
  <c r="M34" i="2"/>
  <c r="J35" i="2"/>
  <c r="K35" i="2"/>
  <c r="L35" i="2"/>
  <c r="M35" i="2"/>
  <c r="J36" i="2"/>
  <c r="K36" i="2"/>
  <c r="L36" i="2"/>
  <c r="M36" i="2"/>
  <c r="J37" i="2"/>
  <c r="K37" i="2"/>
  <c r="L37" i="2"/>
  <c r="M37" i="2"/>
  <c r="O37" i="2"/>
  <c r="J38" i="2"/>
  <c r="K38" i="2"/>
  <c r="L38" i="2"/>
  <c r="M38" i="2"/>
  <c r="J39" i="2"/>
  <c r="K39" i="2"/>
  <c r="L39" i="2"/>
  <c r="M39" i="2"/>
  <c r="J40" i="2"/>
  <c r="K40" i="2"/>
  <c r="L40" i="2"/>
  <c r="M40" i="2"/>
  <c r="J41" i="2"/>
  <c r="K41" i="2"/>
  <c r="L41" i="2"/>
  <c r="M41" i="2"/>
  <c r="N41" i="2"/>
  <c r="O41" i="2"/>
  <c r="J42" i="2"/>
  <c r="K42" i="2"/>
  <c r="L42" i="2"/>
  <c r="M42" i="2"/>
  <c r="J43" i="2"/>
  <c r="K43" i="2"/>
  <c r="L43" i="2"/>
  <c r="M43" i="2"/>
  <c r="J44" i="2"/>
  <c r="K44" i="2"/>
  <c r="L44" i="2"/>
  <c r="M44" i="2"/>
  <c r="J45" i="2"/>
  <c r="K45" i="2"/>
  <c r="L45" i="2"/>
  <c r="M45" i="2"/>
  <c r="J46" i="2"/>
  <c r="K46" i="2"/>
  <c r="L46" i="2"/>
  <c r="M46" i="2"/>
  <c r="J47" i="2"/>
  <c r="K47" i="2"/>
  <c r="L47" i="2"/>
  <c r="M47" i="2"/>
  <c r="J48" i="2"/>
  <c r="K48" i="2"/>
  <c r="L48" i="2"/>
  <c r="M48" i="2"/>
  <c r="J49" i="2"/>
  <c r="K49" i="2"/>
  <c r="L49" i="2"/>
  <c r="M49" i="2"/>
  <c r="J50" i="2"/>
  <c r="K50" i="2"/>
  <c r="L50" i="2"/>
  <c r="M50" i="2"/>
  <c r="J51" i="2"/>
  <c r="K51" i="2"/>
  <c r="L51" i="2"/>
  <c r="M51" i="2"/>
  <c r="J52" i="2"/>
  <c r="K52" i="2"/>
  <c r="L52" i="2"/>
  <c r="M52" i="2"/>
  <c r="J53" i="2"/>
  <c r="K53" i="2"/>
  <c r="L53" i="2"/>
  <c r="M53" i="2"/>
  <c r="J54" i="2"/>
  <c r="K54" i="2"/>
  <c r="L54" i="2"/>
  <c r="M54" i="2"/>
  <c r="J55" i="2"/>
  <c r="K55" i="2"/>
  <c r="L55" i="2"/>
  <c r="M55" i="2"/>
  <c r="J56" i="2"/>
  <c r="K56" i="2"/>
  <c r="L56" i="2"/>
  <c r="M56" i="2"/>
  <c r="J57" i="2"/>
  <c r="K57" i="2"/>
  <c r="L57" i="2"/>
  <c r="M57" i="2"/>
  <c r="J58" i="2"/>
  <c r="K58" i="2"/>
  <c r="L58" i="2"/>
  <c r="M58" i="2"/>
  <c r="J59" i="2"/>
  <c r="K59" i="2"/>
  <c r="L59" i="2"/>
  <c r="M59" i="2"/>
  <c r="N59" i="2"/>
  <c r="J60" i="2"/>
  <c r="K60" i="2"/>
  <c r="L60" i="2"/>
  <c r="M60" i="2"/>
  <c r="J61" i="2"/>
  <c r="K61" i="2"/>
  <c r="L61" i="2"/>
  <c r="M61" i="2"/>
  <c r="J62" i="2"/>
  <c r="K62" i="2"/>
  <c r="L62" i="2"/>
  <c r="M62" i="2"/>
  <c r="J63" i="2"/>
  <c r="K63" i="2"/>
  <c r="L63" i="2"/>
  <c r="M63" i="2"/>
  <c r="J64" i="2"/>
  <c r="K64" i="2"/>
  <c r="L64" i="2"/>
  <c r="M64" i="2"/>
  <c r="N64" i="2"/>
  <c r="J65" i="2"/>
  <c r="K65" i="2"/>
  <c r="L65" i="2"/>
  <c r="M65" i="2"/>
  <c r="J66" i="2"/>
  <c r="K66" i="2"/>
  <c r="L66" i="2"/>
  <c r="M66" i="2"/>
  <c r="J67" i="2"/>
  <c r="K67" i="2"/>
  <c r="L67" i="2"/>
  <c r="M67" i="2"/>
  <c r="J68" i="2"/>
  <c r="K68" i="2"/>
  <c r="L68" i="2"/>
  <c r="M68" i="2"/>
  <c r="J69" i="2"/>
  <c r="K69" i="2"/>
  <c r="L69" i="2"/>
  <c r="M69" i="2"/>
  <c r="J70" i="2"/>
  <c r="K70" i="2"/>
  <c r="L70" i="2"/>
  <c r="M70" i="2"/>
  <c r="J71" i="2"/>
  <c r="K71" i="2"/>
  <c r="L71" i="2"/>
  <c r="M71" i="2"/>
  <c r="O71" i="2"/>
  <c r="J72" i="2"/>
  <c r="K72" i="2"/>
  <c r="L72" i="2"/>
  <c r="M72" i="2"/>
  <c r="J73" i="2"/>
  <c r="K73" i="2"/>
  <c r="L73" i="2"/>
  <c r="M73" i="2"/>
  <c r="J74" i="2"/>
  <c r="K74" i="2"/>
  <c r="L74" i="2"/>
  <c r="M74" i="2"/>
  <c r="J75" i="2"/>
  <c r="K75" i="2"/>
  <c r="L75" i="2"/>
  <c r="M75" i="2"/>
  <c r="J76" i="2"/>
  <c r="K76" i="2"/>
  <c r="L76" i="2"/>
  <c r="M76" i="2"/>
  <c r="J77" i="2"/>
  <c r="K77" i="2"/>
  <c r="L77" i="2"/>
  <c r="M77" i="2"/>
  <c r="J78" i="2"/>
  <c r="K78" i="2"/>
  <c r="L78" i="2"/>
  <c r="M78" i="2"/>
  <c r="J79" i="2"/>
  <c r="K79" i="2"/>
  <c r="L79" i="2"/>
  <c r="M79" i="2"/>
  <c r="J80" i="2"/>
  <c r="K80" i="2"/>
  <c r="L80" i="2"/>
  <c r="M80" i="2"/>
  <c r="J81" i="2"/>
  <c r="K81" i="2"/>
  <c r="L81" i="2"/>
  <c r="M81" i="2"/>
  <c r="J82" i="2"/>
  <c r="K82" i="2"/>
  <c r="L82" i="2"/>
  <c r="M82" i="2"/>
  <c r="J83" i="2"/>
  <c r="K83" i="2"/>
  <c r="L83" i="2"/>
  <c r="M83" i="2"/>
  <c r="J84" i="2"/>
  <c r="K84" i="2"/>
  <c r="L84" i="2"/>
  <c r="M84" i="2"/>
  <c r="J85" i="2"/>
  <c r="K85" i="2"/>
  <c r="L85" i="2"/>
  <c r="M85" i="2"/>
  <c r="J86" i="2"/>
  <c r="K86" i="2"/>
  <c r="L86" i="2"/>
  <c r="M86" i="2"/>
  <c r="J87" i="2"/>
  <c r="K87" i="2"/>
  <c r="L87" i="2"/>
  <c r="M87" i="2"/>
  <c r="J88" i="2"/>
  <c r="K88" i="2"/>
  <c r="L88" i="2"/>
  <c r="M88" i="2"/>
  <c r="N88" i="2"/>
  <c r="J89" i="2"/>
  <c r="K89" i="2"/>
  <c r="L89" i="2"/>
  <c r="M89" i="2"/>
  <c r="J90" i="2"/>
  <c r="K90" i="2"/>
  <c r="L90" i="2"/>
  <c r="M90" i="2"/>
  <c r="J91" i="2"/>
  <c r="K91" i="2"/>
  <c r="L91" i="2"/>
  <c r="M91" i="2"/>
  <c r="J92" i="2"/>
  <c r="K92" i="2"/>
  <c r="L92" i="2"/>
  <c r="M92" i="2"/>
  <c r="J93" i="2"/>
  <c r="K93" i="2"/>
  <c r="L93" i="2"/>
  <c r="M93" i="2"/>
  <c r="J94" i="2"/>
  <c r="K94" i="2"/>
  <c r="L94" i="2"/>
  <c r="M94" i="2"/>
  <c r="J95" i="2"/>
  <c r="K95" i="2"/>
  <c r="L95" i="2"/>
  <c r="M95" i="2"/>
  <c r="J96" i="2"/>
  <c r="K96" i="2"/>
  <c r="L96" i="2"/>
  <c r="M96" i="2"/>
  <c r="J97" i="2"/>
  <c r="K97" i="2"/>
  <c r="L97" i="2"/>
  <c r="M97" i="2"/>
  <c r="J98" i="2"/>
  <c r="K98" i="2"/>
  <c r="L98" i="2"/>
  <c r="M98" i="2"/>
  <c r="J99" i="2"/>
  <c r="N99" i="2" s="1"/>
  <c r="K99" i="2"/>
  <c r="L99" i="2"/>
  <c r="M99" i="2"/>
  <c r="J100" i="2"/>
  <c r="K100" i="2"/>
  <c r="L100" i="2"/>
  <c r="M100" i="2"/>
  <c r="J101" i="2"/>
  <c r="K101" i="2"/>
  <c r="L101" i="2"/>
  <c r="M101" i="2"/>
  <c r="J102" i="2"/>
  <c r="K102" i="2"/>
  <c r="L102" i="2"/>
  <c r="M102" i="2"/>
  <c r="J103" i="2"/>
  <c r="K103" i="2"/>
  <c r="L103" i="2"/>
  <c r="M103" i="2"/>
  <c r="J104" i="2"/>
  <c r="K104" i="2"/>
  <c r="L104" i="2"/>
  <c r="M104" i="2"/>
  <c r="J105" i="2"/>
  <c r="K105" i="2"/>
  <c r="L105" i="2"/>
  <c r="M105" i="2"/>
  <c r="J106" i="2"/>
  <c r="K106" i="2"/>
  <c r="L106" i="2"/>
  <c r="M106" i="2"/>
  <c r="J107" i="2"/>
  <c r="K107" i="2"/>
  <c r="L107" i="2"/>
  <c r="M107" i="2"/>
  <c r="J108" i="2"/>
  <c r="K108" i="2"/>
  <c r="L108" i="2"/>
  <c r="M108" i="2"/>
  <c r="J109" i="2"/>
  <c r="K109" i="2"/>
  <c r="L109" i="2"/>
  <c r="M109" i="2"/>
  <c r="J110" i="2"/>
  <c r="K110" i="2"/>
  <c r="L110" i="2"/>
  <c r="M110" i="2"/>
  <c r="N110" i="2"/>
  <c r="D111" i="2"/>
  <c r="E111" i="2"/>
  <c r="G111" i="2"/>
  <c r="I111" i="2"/>
  <c r="N36" i="2" l="1"/>
  <c r="O19" i="2"/>
  <c r="N49" i="2"/>
  <c r="N83" i="2"/>
  <c r="N92" i="2"/>
  <c r="O92" i="2"/>
  <c r="O21" i="2"/>
  <c r="O49" i="2"/>
  <c r="N63" i="2"/>
  <c r="O53" i="2"/>
  <c r="O39" i="2"/>
  <c r="N87" i="2"/>
  <c r="O77" i="2"/>
  <c r="N53" i="2"/>
  <c r="N39" i="2"/>
  <c r="N30" i="2"/>
  <c r="O96" i="2"/>
  <c r="O91" i="2"/>
  <c r="O16" i="2"/>
  <c r="O94" i="2"/>
  <c r="O82" i="2"/>
  <c r="N91" i="2"/>
  <c r="N77" i="2"/>
  <c r="N94" i="2"/>
  <c r="N98" i="2"/>
  <c r="N81" i="2"/>
  <c r="N103" i="2"/>
  <c r="N79" i="2"/>
  <c r="N84" i="2"/>
  <c r="N57" i="2"/>
  <c r="O84" i="2"/>
  <c r="O57" i="2"/>
  <c r="O79" i="2"/>
  <c r="O83" i="2"/>
  <c r="N34" i="2"/>
  <c r="O87" i="2"/>
  <c r="N96" i="2"/>
  <c r="O110" i="2"/>
  <c r="O34" i="2"/>
  <c r="O69" i="2"/>
  <c r="O42" i="2"/>
  <c r="O73" i="2"/>
  <c r="O90" i="2"/>
  <c r="N106" i="2"/>
  <c r="O64" i="2"/>
  <c r="O102" i="2"/>
  <c r="O60" i="2"/>
  <c r="N60" i="2"/>
  <c r="N69" i="2"/>
  <c r="N73" i="2"/>
  <c r="O106" i="2"/>
  <c r="N102" i="2"/>
  <c r="N38" i="2"/>
  <c r="O51" i="2"/>
  <c r="O59" i="2"/>
  <c r="O80" i="2"/>
  <c r="N76" i="2"/>
  <c r="N51" i="2"/>
  <c r="N80" i="2"/>
  <c r="O99" i="2"/>
  <c r="O103" i="2"/>
  <c r="O72" i="2"/>
  <c r="O76" i="2"/>
  <c r="O46" i="2"/>
  <c r="N58" i="2"/>
  <c r="N66" i="2"/>
  <c r="N78" i="2"/>
  <c r="N46" i="2"/>
  <c r="N50" i="2"/>
  <c r="O70" i="2"/>
  <c r="N74" i="2"/>
  <c r="O85" i="2"/>
  <c r="O101" i="2"/>
  <c r="N101" i="2"/>
  <c r="O109" i="2"/>
  <c r="N109" i="2"/>
  <c r="O26" i="2"/>
  <c r="O22" i="2"/>
  <c r="O62" i="2"/>
  <c r="O66" i="2"/>
  <c r="N70" i="2"/>
  <c r="O97" i="2"/>
  <c r="O30" i="2"/>
  <c r="N26" i="2"/>
  <c r="N22" i="2"/>
  <c r="O29" i="2"/>
  <c r="O89" i="2"/>
  <c r="O81" i="2"/>
  <c r="N33" i="2"/>
  <c r="O104" i="2"/>
  <c r="N89" i="2"/>
  <c r="N104" i="2"/>
  <c r="O44" i="2"/>
  <c r="O52" i="2"/>
  <c r="N52" i="2"/>
  <c r="O56" i="2"/>
  <c r="N67" i="2"/>
  <c r="N37" i="2"/>
  <c r="N29" i="2"/>
  <c r="N108" i="2"/>
  <c r="O40" i="2"/>
  <c r="N44" i="2"/>
  <c r="N48" i="2"/>
  <c r="N56" i="2"/>
  <c r="O67" i="2"/>
  <c r="N71" i="2"/>
  <c r="O63" i="2"/>
  <c r="O74" i="2"/>
  <c r="O36" i="2"/>
  <c r="O25" i="2"/>
  <c r="N18" i="2"/>
  <c r="N32" i="2"/>
  <c r="O43" i="2"/>
  <c r="N43" i="2"/>
  <c r="O95" i="2"/>
  <c r="K111" i="2"/>
  <c r="N62" i="2"/>
  <c r="O65" i="2"/>
  <c r="N40" i="2"/>
  <c r="O107" i="2"/>
  <c r="N107" i="2"/>
  <c r="O55" i="2"/>
  <c r="N47" i="2"/>
  <c r="O54" i="2"/>
  <c r="O50" i="2"/>
  <c r="O61" i="2"/>
  <c r="N42" i="2"/>
  <c r="N61" i="2"/>
  <c r="N72" i="2"/>
  <c r="N90" i="2"/>
  <c r="N86" i="2"/>
  <c r="O93" i="2"/>
  <c r="N82" i="2"/>
  <c r="O15" i="2"/>
  <c r="O100" i="2"/>
  <c r="N100" i="2"/>
  <c r="O47" i="2"/>
  <c r="O35" i="2"/>
  <c r="J111" i="2"/>
  <c r="N54" i="2"/>
  <c r="O105" i="2"/>
  <c r="O86" i="2"/>
  <c r="O75" i="2"/>
  <c r="N68" i="2"/>
  <c r="O45" i="2"/>
  <c r="N97" i="2"/>
  <c r="N93" i="2"/>
  <c r="N85" i="2"/>
  <c r="N95" i="2"/>
  <c r="N75" i="2"/>
  <c r="N25" i="2"/>
  <c r="O28" i="2"/>
  <c r="O68" i="2"/>
  <c r="O18" i="2"/>
  <c r="O78" i="2"/>
  <c r="N35" i="2"/>
  <c r="N45" i="2"/>
  <c r="M111" i="2"/>
  <c r="N105" i="2"/>
  <c r="N55" i="2"/>
  <c r="O58" i="2"/>
  <c r="O88" i="2"/>
  <c r="O38" i="2"/>
  <c r="O98" i="2"/>
  <c r="O48" i="2"/>
  <c r="O108" i="2"/>
  <c r="L111" i="2"/>
  <c r="N65" i="2"/>
  <c r="N15" i="2"/>
  <c r="O111" i="2" l="1"/>
  <c r="N111" i="2"/>
</calcChain>
</file>

<file path=xl/sharedStrings.xml><?xml version="1.0" encoding="utf-8"?>
<sst xmlns="http://schemas.openxmlformats.org/spreadsheetml/2006/main" count="585" uniqueCount="269">
  <si>
    <t xml:space="preserve">szt. </t>
  </si>
  <si>
    <t>CZĘŚĆ 6 - DOSTAWA PREPARATÓW PRZECIWKO KLESZCZOM</t>
  </si>
  <si>
    <t>szt.</t>
  </si>
  <si>
    <t xml:space="preserve">Elektrody terapeutyczne Mindray BeneHeart C1A i C2 uniwersalne </t>
  </si>
  <si>
    <t>Elektrody samoprzylepne do defibrylatora ZOLL AED PLUS STAD PADZ II</t>
  </si>
  <si>
    <t>Elektrody do defibrylatora AED save pads PreConnect</t>
  </si>
  <si>
    <t>Elektrody do defibrylatora AED Primedic HeartSave AED-M</t>
  </si>
  <si>
    <t>Elektrody do defibrylatora AED CRP-D padz</t>
  </si>
  <si>
    <t xml:space="preserve">Elektrody dla dorosłych do defibrylatora PowerHeart G5S-22A </t>
  </si>
  <si>
    <t>Elektrody Cordiac Science PowerHeard XELAED001A</t>
  </si>
  <si>
    <t>Elektroda do EKG samoprzylepna jednorazowa dla dorosłych (w opakowaniu 50 szt.)</t>
  </si>
  <si>
    <t xml:space="preserve">Bateria R14 1,5V do laryngoskopu (w opakowaniu 2 szt.) </t>
  </si>
  <si>
    <t>Bateria neffos (li-ion Battery) model:NBL-43A2500 4.35V 3.8V/2500mAH/9.5Wh typ: 3.8V/2600mAh/9.88Wh</t>
  </si>
  <si>
    <t>Bateria neffos (li-ion Battery) model:NBL-40A2150 4.35V 3.8V/2150mAH/8.17Wh typ: 3.8V/2200mAh/8.36Wh</t>
  </si>
  <si>
    <t>Bateria LR03 1,5V</t>
  </si>
  <si>
    <t>Bateria LR 6AA</t>
  </si>
  <si>
    <t>Bateria Litowa CARDIAC SCIENCE do Defibrylatora Power Heart  XBTAED001A</t>
  </si>
  <si>
    <t>Bateria do defibrylatora Mindray BeneHeart  C1A i C2</t>
  </si>
  <si>
    <t>Bateria CR2032</t>
  </si>
  <si>
    <t>Akumulator VRLA AGM VP-200-12 12V200Ah</t>
  </si>
  <si>
    <t>CZĘŚĆ 5 - DOSTAWA BATERII, AKUMULATORÓW I ELEKTROD</t>
  </si>
  <si>
    <t>szt</t>
  </si>
  <si>
    <t>Plecak Ratownika Sanitariusza PRS z wyposażeniem*</t>
  </si>
  <si>
    <t>kpl</t>
  </si>
  <si>
    <t>op.</t>
  </si>
  <si>
    <t>par.</t>
  </si>
  <si>
    <t>CZĘŚĆ 3 - DOSTAWA WYPOSAŻENIA ZESTAWÓW RATOWNICTWA TAKTYCZNEGO</t>
  </si>
  <si>
    <t xml:space="preserve">Żel do EKG i USG 150-250ml </t>
  </si>
  <si>
    <t xml:space="preserve">Zestaw do przetaczania płynów infuzyjnych </t>
  </si>
  <si>
    <t>Wkład do apteczki pierwszej pomocy DIN 13164</t>
  </si>
  <si>
    <t>op</t>
  </si>
  <si>
    <t>Test paskowy do glukometru GLUCOCARD 01 SENSOR 50 szt.</t>
  </si>
  <si>
    <t>Test paskowy do glukometru Diagnostic GOLD STRIP 50 szt.</t>
  </si>
  <si>
    <t>Strzykawka tuberkulinowa 1ml bez igły (w opakowaniu 100 szt.)</t>
  </si>
  <si>
    <t>Rurki ustno-gardłowe GUEDEL kodowane kolorami 6 szt/ 8 szt</t>
  </si>
  <si>
    <t>Rurka krtaniowa I-GEL rozm. Nr 4 (zielony)</t>
  </si>
  <si>
    <t>par</t>
  </si>
  <si>
    <t>Rękawice ratownicze r.XL z długim mankietem</t>
  </si>
  <si>
    <t>Rękawice nitrylowe XL '100szt w op.</t>
  </si>
  <si>
    <t>Rękawice nitrylowe M '100szt w op.</t>
  </si>
  <si>
    <t>Rękawice nitrylowe L '100szt w op.</t>
  </si>
  <si>
    <t xml:space="preserve">Produkt do dezynfekcji o szerokim spektrum działania przeznaczony do dekontaminacji narzędzi endoskopów i powierzchni w obszarze medycznym 1kg </t>
  </si>
  <si>
    <t>Pojemnik na odpady medyczne  3,5L</t>
  </si>
  <si>
    <t>Pojemnik na igły 0,7l</t>
  </si>
  <si>
    <t>Płyn do dezynfekcji powierzchni ze spryskiwaczem o działaniu bakteriobojczym , prądkobójczym, drożdzakobójczym  i wirusobójczym, 1L</t>
  </si>
  <si>
    <t>Plastry poiniekcyjne na włókninie z nacięciem 5mx4cm (w opakowaniu 250 szt.)</t>
  </si>
  <si>
    <t>Plaster z opatrunkiem na włókninie 1mX6cm</t>
  </si>
  <si>
    <t>Plaster na szpulce 5mx2,5cm</t>
  </si>
  <si>
    <t>Opaska elastyczna z zapinką 4mx6cm</t>
  </si>
  <si>
    <t>Opaska elastyczna  10cmx4m z zapinką</t>
  </si>
  <si>
    <t>Opaska dziana 4mx15cm pakowana pojedynczo z terminem ważności</t>
  </si>
  <si>
    <t>Opaska dziana 4mx10cm pakowana pojedynczo z terminem ważności</t>
  </si>
  <si>
    <t>Okleina do wenflonów</t>
  </si>
  <si>
    <t>Ogrzewacz chemiczny do rąk (para)</t>
  </si>
  <si>
    <t>Ogrzewacz chemiczny do nóg (para)</t>
  </si>
  <si>
    <t>Ochronniki słuchu (zatyczki) pakowane w pary</t>
  </si>
  <si>
    <t>Maska tlenowa z workiem rezerwuarowym dla dzieci (pediatryczna)</t>
  </si>
  <si>
    <t>Maska tlenowa z workiem rezerwuarowym dla dorosłych</t>
  </si>
  <si>
    <t>Maska tlenowa rozmL z drenem 210cm</t>
  </si>
  <si>
    <t>Maska tlenowa do nebulizacji z przewodem dla dorosłych</t>
  </si>
  <si>
    <t>Lancety jednorazowe do nakłuwacza</t>
  </si>
  <si>
    <t>Kompres gazowy niejałowy 5x5 cm 100 szt. w opakowaniu</t>
  </si>
  <si>
    <t>CZĘŚĆ 2 - DOSTAWA OPATRUNKÓW I PRODUKTÓW MEDYCZNYCH</t>
  </si>
  <si>
    <t>Zestaw do płukania oka zpo-1 2x100 ml*</t>
  </si>
  <si>
    <t>Xylometazolin 0,1% 10 ml*</t>
  </si>
  <si>
    <t>Test Combo Grypa A/B+Covid-19+RSV, 1szt*</t>
  </si>
  <si>
    <t>Sztuczny lód spray 400ml*</t>
  </si>
  <si>
    <t>Simeticonum 40mg, kapsułki, 25 szt. *</t>
  </si>
  <si>
    <t>Salbutamolum  0,5mg/1ml 10amp/op*</t>
  </si>
  <si>
    <t>Rutosidum trihydricum + Acidum ascorbinum
25mg+100 mg 90tabl powl/op*</t>
  </si>
  <si>
    <t>Pseudoedphedrini Hydrochloridum + Triprolidini
60mg + 2,5mg tabetki, 12 szt*</t>
  </si>
  <si>
    <t>Płyn Ringer worek 500ml*</t>
  </si>
  <si>
    <t xml:space="preserve">Płyn fizjologiczny wieloelektrolitowy izotoniczny  500ml* </t>
  </si>
  <si>
    <t>Płyn do odkażania skóry 350ml*</t>
  </si>
  <si>
    <t>Płyn do dezynfekcji rąk 5l* (środek wirusobójczy, bakteriobójczy grzybobójczy)*</t>
  </si>
  <si>
    <t>Paracetamolum 100 ml ampułki 10 szt./op*</t>
  </si>
  <si>
    <t>Paracetamolum + acidum ascorbicum + phenylephrini hydrochloridum
650 mg + 50 mg + 10 mg 12 sasz.*</t>
  </si>
  <si>
    <t>Paracetamolum  500mg 10 tabl./op *</t>
  </si>
  <si>
    <t>Papaverinum hydrochloridum  20mg/ml 2ml 10 amp/op*</t>
  </si>
  <si>
    <t>Optilyte 500ml*</t>
  </si>
  <si>
    <t>Octanisept - płyn z dozownikiem
250 ml*</t>
  </si>
  <si>
    <t>Noememycini sulfas + Bacitracinum zincum + Polymyxini B sulfas
5 mg + 10 mg + 0,833 mg</t>
  </si>
  <si>
    <t>Nifuroxazidium tabl. 200 mg. 12 tabl/op*</t>
  </si>
  <si>
    <t>Natrium Chloratum 0,9% 500ml worek*</t>
  </si>
  <si>
    <t>Natrium Chloratum  0,9% 250ml worek*</t>
  </si>
  <si>
    <t>Natrium Chloratum  0,9% 100ml op*</t>
  </si>
  <si>
    <t>Natrium Chloratum  0,9% 10ml/ 100amp/op*</t>
  </si>
  <si>
    <t>Natrium Bicarbonicum  8,4% amp 20ml/10amp op*</t>
  </si>
  <si>
    <t>Naproksen 100mg, żel*</t>
  </si>
  <si>
    <t>NALOXONI HYDROCLORIDUM 400mg/ml /1ml 10amp op*</t>
  </si>
  <si>
    <t>NALOXONI HYDROCLORIDUM  0,4 MG/ML /op*</t>
  </si>
  <si>
    <t>Metoprololi tartras 1mg/1ml 5amp. 5ml/op*</t>
  </si>
  <si>
    <t>Metoclopramidum 0,5% 10mg/2ml 5amp.2ml*</t>
  </si>
  <si>
    <t>Metamizolum nutricum 0,5mg/ml 5amp/op*</t>
  </si>
  <si>
    <t>Metamizolum 500mg/ml 5amp.2ml op*</t>
  </si>
  <si>
    <t>Metaclopramidum amp 10mg/2ml 5amp./op*</t>
  </si>
  <si>
    <t>Menthylisalicylas+Mentholum 
150mg + 100 mg 1op/50g*</t>
  </si>
  <si>
    <t>Maść witaminowa ochronna A,E,F 20ml*</t>
  </si>
  <si>
    <t>Manitolum 20% 200mg/ml 100ml*</t>
  </si>
  <si>
    <t>Magnesil Sulfurici 20% Polpharma 200mg/ml 10 amp*</t>
  </si>
  <si>
    <t>Loperamidi hydrochloridum 2 mg, 10 tabl.*</t>
  </si>
  <si>
    <t>Loperamidi 2 mg, 30 tabl.*</t>
  </si>
  <si>
    <t>Lignocainum hydrochloricum 2% 2ml 10 amp. op*</t>
  </si>
  <si>
    <t>Lidocainum hydrochloricum 2% 20mg/ml*</t>
  </si>
  <si>
    <t>Ketoprofenum 100g, żel*</t>
  </si>
  <si>
    <t>Ketoprofenum 0,05g/ml 5amp 2ml*</t>
  </si>
  <si>
    <t>Ibuprofenum+ Pseudophedrini hydrochloridum 200mg + 30mg 12 tabl. powl. *</t>
  </si>
  <si>
    <t>Ibuprofenum 400mg tabl. 1op/20tabl.*</t>
  </si>
  <si>
    <t>Hydroxyzinum VP-syrop:2mg/ml 120ml*</t>
  </si>
  <si>
    <t>Hydroxyzini hydrochloridum 10mg/5ml 250g syrop*</t>
  </si>
  <si>
    <t>Hydrocortisonum 5mg/g krem 15 g op*</t>
  </si>
  <si>
    <t>Hydrocortisonum 100mg 5amp/op*</t>
  </si>
  <si>
    <t>Hydrocortisonum 100 mg, 5amp/op*</t>
  </si>
  <si>
    <t xml:space="preserve">Heparinum natricum 25000j.m/g 10amp. 5ml)* </t>
  </si>
  <si>
    <t>Glyceroli trinitras 0,4mg/dawka, aerozol 11g. 200dawek/op*</t>
  </si>
  <si>
    <t>Glyceroli trinitras 0,4mg aerozol 200 dawek op.11g*</t>
  </si>
  <si>
    <t>Glukoza, proszek do sporządzania roztworu 75g*</t>
  </si>
  <si>
    <t>Glucosum 5% 50mg/ml 500 ml*</t>
  </si>
  <si>
    <t>Glucosum 5% 50mg/ml 250ml*</t>
  </si>
  <si>
    <t>Glucosum 200mg/ml 20% 10 amp po 10ml/op*</t>
  </si>
  <si>
    <t>Furosemidum 10mg/ml 2ml 5amp/op*</t>
  </si>
  <si>
    <t>Exacyl 100mg/ml 5 amp. 5 ml*</t>
  </si>
  <si>
    <t>Elektrolity dla dorosłych proszek, saszetki 10szt*</t>
  </si>
  <si>
    <t>Dwutlenek węgla (CO2) w postaci stałej 100g, 1 szt*</t>
  </si>
  <si>
    <t>Drotaverini hydrochloridum 40mg/2ml 5amp./op*</t>
  </si>
  <si>
    <t>Drotaverini hydrochloridum 40 mg, 20 tabl. Op*</t>
  </si>
  <si>
    <t>Drotaverini hydrochloridum 20mg/ml 5amp. 2 ml/op*</t>
  </si>
  <si>
    <t>Dopaminum hydrochloricum 4% 200mg/5ml/10amp/5ml*</t>
  </si>
  <si>
    <t>Dimetindeni maleas  0,1% 1mg/g 30g*</t>
  </si>
  <si>
    <t>Dihydroxyaluminii natrii carbonas 
340 mg, 40 tabl. *</t>
  </si>
  <si>
    <t>Dicoflenak 10mg/g, żel, 100 g*</t>
  </si>
  <si>
    <t>Dexamethasone 8mg/2ml 10 amp.*</t>
  </si>
  <si>
    <t>Clemastinum 2mg/2ml 5amp.*</t>
  </si>
  <si>
    <t>Clemastinum 1mg/1ml 5amp.2 ml*</t>
  </si>
  <si>
    <t>Cholini salicylas pastylki twarde 150mg, 1op/24 tabl./op*</t>
  </si>
  <si>
    <t>Cetrizini dihydrochloridum 10 mg, 10 tabl*</t>
  </si>
  <si>
    <t>Carbo medicinalis, 150 mg, 30 kaps/op*</t>
  </si>
  <si>
    <t>Carbo medicinalis 200 mg, 30 kaps/op*</t>
  </si>
  <si>
    <t>Captoprilum 25mg 30 tabl./op *</t>
  </si>
  <si>
    <t>Captoprilum 12,5 mg 30 tabl. /op*</t>
  </si>
  <si>
    <t>Budesonidum zawiesina do nebulizacji 0,25mg/ml 2ml a 10amp*</t>
  </si>
  <si>
    <t>Bromhexini hydrochloridum, 8mg, tabletki, 40 szt.*</t>
  </si>
  <si>
    <t>Atropinum sulfuricum  0,5mg/ml 10amp./op *</t>
  </si>
  <si>
    <t>Amiodaroni hydrochloridum roztwór do wstrzykiwania 50mg/ml 5amp./ 3ml /op*</t>
  </si>
  <si>
    <t>Aluminii acetotartres 10mg/g żel w tubie 75g*</t>
  </si>
  <si>
    <t>Adrenalinum 0,1% 1mg/ml 10 amp./op*</t>
  </si>
  <si>
    <t>Acidum acetylsalicynum + acidum ascorbinum, 
tabetki musujące, 400 mg + 240 mg, 20 tabl.*</t>
  </si>
  <si>
    <t>Acidum acetylsalicylicum + acidum ascorbicum 400mg +240mg tabl musujące 20szt./op*</t>
  </si>
  <si>
    <t>Acetylocysteina, tabletki musujące, 10szt*</t>
  </si>
  <si>
    <t>CZĘŚĆ 1 - DOSTAWA LEKÓW OTC, PRZECIWSTRZĄSOWYCH I INNYCH</t>
  </si>
  <si>
    <t>Razem (wartość podstawowa + opcja) brutto w zł</t>
  </si>
  <si>
    <t>Razem (wartość podstawowa + opcja) netto w zł</t>
  </si>
  <si>
    <t>Wartość brutto opcja w zł</t>
  </si>
  <si>
    <t>Wartość netto opcja w zł</t>
  </si>
  <si>
    <t>Wartość brutto podstawa w zł</t>
  </si>
  <si>
    <t>Wartość netto podstawa w zł</t>
  </si>
  <si>
    <t>Cena jednostkowa brutto w zł</t>
  </si>
  <si>
    <t>stawka VAT</t>
  </si>
  <si>
    <t>Cena jednostkowa netto w zł</t>
  </si>
  <si>
    <t>Ilość opcja</t>
  </si>
  <si>
    <t>Ilość podstawowa</t>
  </si>
  <si>
    <t>JM</t>
  </si>
  <si>
    <t>PRZEDMIOT ZAMÓWIENIA</t>
  </si>
  <si>
    <t>LP</t>
  </si>
  <si>
    <t xml:space="preserve">FORMULARZ ASORTYMENTOWO-CENOWY </t>
  </si>
  <si>
    <t>22 Wojskowy Oddział Gospodarczy
w Olsztynie, ul. Saperska 1
10-073 Olsztyn</t>
  </si>
  <si>
    <t>Zał. nr 1 do Umowy/ nr 5 do SWZ</t>
  </si>
  <si>
    <t>Nazwa handlowa</t>
  </si>
  <si>
    <t>* asortyment zgodnie z Wymaganiami Eksploatacyjno-Technicznymi dla PRM</t>
  </si>
  <si>
    <t>** asortyment zgodnie z Wymaganiami Eksploatacyjno-Technicznymi dla TL</t>
  </si>
  <si>
    <t>*** asortyment zgodnie z Wymaganiami Eksploatacyjno-Technicznymi dla PRS</t>
  </si>
  <si>
    <t>**** asortyment zgodnie z Wymaganiami Eksploatacyjno-Technicznymi dla PEM</t>
  </si>
  <si>
    <t>***** asortyment zgodnie z Wymaganiami Eksploatacyjno-Technicznymi dla IPMed</t>
  </si>
  <si>
    <t>* zgodnie z Wymaganiami Eksploatacyjno-Technicznymi dla PRS</t>
  </si>
  <si>
    <t>Gaza opatrunkowa jałowa 0,25 m2*</t>
  </si>
  <si>
    <t>Opaska elastyczna 15cmx4m*</t>
  </si>
  <si>
    <t>Opaska elastyczna 12cmx4m*</t>
  </si>
  <si>
    <t>Opatrunek brzuszny*</t>
  </si>
  <si>
    <t>Opatrunek hydrożelowy 
28-40x40-60 cm*</t>
  </si>
  <si>
    <t>Opatrunek hydrożelowy mały o powierzchni 400 cm2*</t>
  </si>
  <si>
    <t>Prowadnica do rurki intubacyjnej*</t>
  </si>
  <si>
    <t>Rurka krtaniowa typu LT-D, LTS-D
rozmiar 5*</t>
  </si>
  <si>
    <t>Siatka opatrunkowa na głowę nr 6*</t>
  </si>
  <si>
    <t>Strzykawka do rurki krtaniowej*</t>
  </si>
  <si>
    <t>Strzykawka typu LUER 5 ml (100 szt. w op.)*</t>
  </si>
  <si>
    <t>Taśma mocująca rurkę krtaniową*</t>
  </si>
  <si>
    <t>Zestaw do ciśnieniowego podawania płynów*</t>
  </si>
  <si>
    <t>Zestaw zabiegowy mały*</t>
  </si>
  <si>
    <t>Opatrunek na rany penetracyjne klatki piersiowej sterylny *</t>
  </si>
  <si>
    <t>Opatrunek oczny z częścią przylepną i nieprzylepną*</t>
  </si>
  <si>
    <t>Igła Dispofine 0,5x25mm 25g  ( w opakowaniu 100szt)</t>
  </si>
  <si>
    <t>Igła do iniekcji 22G ( w opakowaniu 100szt)</t>
  </si>
  <si>
    <t>Igła do strzykawki  0,5x16mm (w opakowaniu 100 szt.)</t>
  </si>
  <si>
    <t>Kaniula (wenflon) 14 G*</t>
  </si>
  <si>
    <t>Kaniula (wenflon) 16 G*</t>
  </si>
  <si>
    <t>Kaniula (wenflon) 18 G*</t>
  </si>
  <si>
    <t>Kaniula (wenflon) 20G</t>
  </si>
  <si>
    <t>Kaniula (wenflon) 22G</t>
  </si>
  <si>
    <t>Kompres gazowy jałowy 10 cm x10 cm 3 szt*</t>
  </si>
  <si>
    <t xml:space="preserve">Kompres gazowy jałowy 5x5cm 3 szt. w opakowaniu (karton 50 szt x3 szt.) </t>
  </si>
  <si>
    <t>Kompres gazowy jałowy 7,5x7,5cm po 3 sztuki w opakowaniu (karton 50szt x 3szt)</t>
  </si>
  <si>
    <t>Roztwór do płukania oka, 200ml, (końcówka przystosowana do kształtu oka)</t>
  </si>
  <si>
    <t>Strzykawka luer 10ml, (100 szt w opakowaniu)</t>
  </si>
  <si>
    <t>Strzykawka luer 20ml, (100 szt w opakowaniu)</t>
  </si>
  <si>
    <t>Strzykawka luer 2ml, (100 szt w opakowaniu)</t>
  </si>
  <si>
    <t>Worek czerwony na odpady medyczne 35l ( zamawiający dopuszcza: jedynie 50 szt. w rolce)</t>
  </si>
  <si>
    <t>Igły typu LUER 0,8 (100 szt. w op.)**</t>
  </si>
  <si>
    <t>Igły typu LUER 1,2 (100 szt. w op.)**</t>
  </si>
  <si>
    <t>Lubrykant w żelu**</t>
  </si>
  <si>
    <t>Rurka krtaniowa typu LT-D, LTS-D
rozmiar 3**</t>
  </si>
  <si>
    <t>Rurka krtaniowa typu LT-D, LTS-D
rozmiar 4**</t>
  </si>
  <si>
    <t>Stabilizator do rurki intubacyjnej**</t>
  </si>
  <si>
    <t>Worek samorozprężalny typu składanego (Przewód tlenowy)**</t>
  </si>
  <si>
    <t>Zestaw do konikopunkcji ratowniczej**</t>
  </si>
  <si>
    <t>Gaza wypełniająca***</t>
  </si>
  <si>
    <t>Hydrożel w butelce min 100-150 ml***</t>
  </si>
  <si>
    <t>Sygnalizator świetlny czerwony***</t>
  </si>
  <si>
    <t>Sygnalizator świetlny zielony***</t>
  </si>
  <si>
    <t>Sygnalizator świetlny żółty***</t>
  </si>
  <si>
    <t>Bandaż uciskowy (indywidualny- izraelski)****</t>
  </si>
  <si>
    <t>Igła do odbarczenia odmy prężnej****</t>
  </si>
  <si>
    <t>Opatrunek hemostatyczny sterylny*****</t>
  </si>
  <si>
    <t>Opatrunek indywidualny*****</t>
  </si>
  <si>
    <t>Przylepiec bez opatrunku 2,5cmx5m*****</t>
  </si>
  <si>
    <t>Rękawice ratownicze r.L z długim mankietem (minimalna długość rękawicy to 250 mm) *****</t>
  </si>
  <si>
    <t>Filtr przeciwbakteryjny do worka samorozprężalnego 1 (zamawiający dopuszcza jedynie: filtr mechaniczny)</t>
  </si>
  <si>
    <t>Chusta trójkątna 96x96x130*</t>
  </si>
  <si>
    <t>Gaza jałowa 1m2*</t>
  </si>
  <si>
    <t>Gazik do dezynfekcji miejsca wkłucia*</t>
  </si>
  <si>
    <t>Koc izotermiczny 160x210cm (zamawiający dopuszcza jedynie: koc o konstrukcji falowanej, zapewniającej odpowiednią funkcjonalność w warunkach polowych, wycena z poz. 49 WET PRM)*</t>
  </si>
  <si>
    <t>Rurka intubacyjna 7 (zamawiający dopuszcza: wymiary 13x34 cm, 15x35 cm przy zachowaniu pozostałych wymagań WET; zamawiający nie dopuszcza: rurki intubacyjnej niesilikonowej)*</t>
  </si>
  <si>
    <t>Rurka intubacyjna 7,5 (zamawiający dopuszcza: wymiary 13x34 cm, 15x35cm przy zachowaniu pozostałych wymagań WET; zamawiający nie dopuszcza: rurki intubacyjnej niesilikonowej)*</t>
  </si>
  <si>
    <t>Rurka intubacyjna 8 (zamawiający dopuszcza: wymiary 13x34 cm, 15x35cm przy zachowaniu pozostałych wymagań WET; zamawiający nie dopuszcza: rurki intubacyjnej niesilikonowej)*</t>
  </si>
  <si>
    <t>Rurka nosowo-gardłowa (7,0-7,5mm) (Zamawiający dopuszcza: opakowania 11,3 x 20cm przy zachowaniu pozostałych wymagań WET; zamawiający nie dopuszcza: rurki wykonanej z medycznego PCV, niesilikonową, z nieznaczną zawartością ftalanów)*****</t>
  </si>
  <si>
    <t>Zestaw dojścia doszpikowego (Zamawiający dopuszcza 2-letni termin ważności)*</t>
  </si>
  <si>
    <t xml:space="preserve">Worek samorozprężalny typu składanego (zamawiający dopuszcza: worek samorozprężalny typu składanego o wymiarach opakowania zewnętrznego: cylindryczne, wys. 6,3 cm, średnica 13,4 przy zachowaniu pozostałych wymagań WET; zamawiający wymaga wyceny worka wraz z dodatkowym wyposażeniem zgodnie z WET) </t>
  </si>
  <si>
    <t>Opatrunek hyfin vent ch.s.twin p.10-0037****</t>
  </si>
  <si>
    <t>Igła do strzykawki LUERA 0,8x40mm j.u. (w opakowaniu 100 szt.)*</t>
  </si>
  <si>
    <t xml:space="preserve">Preparat przeciwko komarom i kleszczom o działaniu repelencyjnym, do indywidualnego użycia (spray/atomizer 75-100 ml, DEET min. 15%)*  </t>
  </si>
  <si>
    <r>
      <t>Preparat przeciwko komarom i kleszczom o działaniu repelencyjnym, do indywidualnego użycia (spray/atomizer 75-100 ml, DEET min.</t>
    </r>
    <r>
      <rPr>
        <sz val="12"/>
        <color rgb="FFFF0000"/>
        <rFont val="Arial"/>
        <family val="2"/>
        <charset val="238"/>
      </rPr>
      <t xml:space="preserve"> </t>
    </r>
    <r>
      <rPr>
        <sz val="12"/>
        <color theme="1"/>
        <rFont val="Arial"/>
        <family val="2"/>
        <charset val="238"/>
      </rPr>
      <t xml:space="preserve">40%)*  </t>
    </r>
  </si>
  <si>
    <t xml:space="preserve">Preparat przeciwko komarom i kleszczom o działaniu repelencyjnym, do indywidualnego użycia (spray/atomizer 75-100 ml, DEET min. 50%)*  </t>
  </si>
  <si>
    <t>Maść rozgrzewająca z kapsaicyną 100 ml*</t>
  </si>
  <si>
    <t>Apteczka ścienna metalowa bez wyposażenia A-300/Z 30x24x11 cm</t>
  </si>
  <si>
    <t>Ibuprofenum + pseudophedrini hydrochloridum 
200 mg+30 mg, tabl. 24 szt. *</t>
  </si>
  <si>
    <t xml:space="preserve">	Dostarczony asortyment powinien być zgodny z obowiązującymi w tym zakresie przepisami prawa, w szczególności:
a.	Rozporządzeniem Ministra Obrony Narodowej z dnia 22 września 2022 r. w sprawie wykazu produktów leczniczych oznaczonych symbolem OTC oraz wyrobów medycznych, wyposażenia wyrobów medycznych i zestawów zabiegowych wydanych bezpłatnie (Dz. U 2022 poz. 2099 z późn. zm.),
b.	Rozporządzeniem Ministra Zdrowia z dnia 12 stycznia 2011 r. w sprawie wykazu produktów leczniczych, które mogą być doraźnie dostarczane
w związku z udzielanym świadczeniem oraz wykazu produktów leczniczych wchodzących w skład zestawów przeciwwstrząsowych, ratujących życie  (Dz.U.2011 nr 18 poz. 94 z późn. zm.),
c.	Rozporządzeniem Ministra Zdrowia z dnia 22 czerwca 2023 r. w sprawie medycznych czynności ratunkowych i świadczeń zdrowotnych innych niż medyczne czynności ratunkowe, które mogą być udzielane przez ratownika medycznego (Dz. U. 2025 poz. 576 t.j.),
d.	Rozporządzeniem Ministra Zdrowia z dnia 28 lutego 2017 r. w sprawie rodzaju i zakresu świadczeń zapobiegawczych, diagnostycznych, leczniczych i rehabilitacyjnych przez pielęgniarkę albo położną samodzielnie bez zlecenia lekarskiego (Dz. U. 2024  poz. 988),
e.	Obwieszczeniem Ministra Zdrowia z dnia 29 września 2020 r. w sprawie ogłoszenia jednolitego tekstu rozporządzenia Ministra Zdrowia w sprawie  wymagań dotyczących oznakowania opakowań produktu leczniczego i treści ulotki (Dz. U. 2020 poz. 1847 z późn. zm.),
f.	Ustawą z dnia 7 kwietnia 2022 r. o wyrobach medycznych (t.j. Dz.U. 2024 poz. 1620).                                                                                                                                                        Zamawiający oświadcza, że ilekroć w opisie przedmiotu zamówienia oraz innych załącznikach do umowy przedmiot umowy został określony poprzez wskazanie nazwy handlowej leku, znaków towarowych, pochodzenia, źródła lub szczególnej kompozycji substancji, które charakteryzują produkty dostarczane przez konkretnego wykonawcę, to intencją Zamawiającego było tylko i wyłącznie przedstawienie przykładu „typu” w celu dokładnego określenia substancji czynnej lub kompozycji substancji czynnych zawartych w zamawianych lekach. Ewentualne użycie przykładowych nazw, znaków itp. oznacza tylko i wyłącznie to, że Zamawiający oczekuje zaoferowania leków zawierających te substancje czynne lub te kompozycje substancji czynnych co leki, których nazwy zostały użyte i dopuszcza zaoferowanie zarówno tych leków, jak i leków  równoważnych, przez co należy rozumieć leki identyczne pod względem kompozycji substancji czynnych, przeznaczenia i działania. Standardy jakościowe leków są określone w pozwoleniach na dopuszczenie do obrotu.</t>
  </si>
  <si>
    <r>
      <rPr>
        <b/>
        <sz val="11"/>
        <color theme="1"/>
        <rFont val="Arial"/>
        <family val="2"/>
        <charset val="238"/>
      </rPr>
      <t xml:space="preserve">1. Szczegółowy opis przedmiotu zamówienia stanowią Wymagania Eksploatacyjno-Techniczne dla poszczególnych zestawów: Plecaka Ratownika Medycznego PRM.    </t>
    </r>
    <r>
      <rPr>
        <sz val="11"/>
        <color theme="1"/>
        <rFont val="Arial"/>
        <family val="2"/>
        <charset val="238"/>
      </rPr>
      <t xml:space="preserve">                                                                                                                                                                                                                                   2. Dostarczony asortyment powinien być zgodnie z obowiązującymi w tym zakresie przepisami prawa, w szczególności:
a.	Ustawą z dnia 7 kwietnia 2022 r. o wyrobach medycznych  ( Dz.U.2024 poz. 1620),
b.	Rozporządzeniem Ministra Zdrowia z dnia 22 czerwca 2023 r. r. w sprawie medycznych czynności ratunkowych i świadczeń zdrowotnych innych niż medyczne czynności ratunkowe, które mogą być udzielane przez ratownika medycznego (Dz. U. 2025 poz. 576 t.j.),
c.	Rozporządzeniem Ministra Zdrowia z dnia 28 lutego 2017 r. w sprawie rodzaju i zakresu świadczeń zapobiegawczych, diagnostycznych, leczniczych i rehabilitacyjnych udzielanych przez pielęgniarkę albo położną samodzielnie bez zlecenia lekarskiego (Dz. U. 2024 poz. 988),
d.	Rozporządzeniem Ministra Obrony Narodowej z dnia 22 września 2022 r. w sprawie wykazu produktów leczniczych oznaczonych symbolem OTC, wyrobów medycznych i wyposażenia wyrobów medycznych wydanych bezpłatnie (Dz. U 2022 poz. 2099 z późn. zm.).                                                                                                                                                                                                                                                                                                                                                                  Zamawiający oświadcza, że ilekroć w opisie przedmiotu zamówienia oraz innych załącznikach do umowy przedmiot umowy został określony poprzez wskazanie nazwy handlowej leku, znaków towarowych, pochodzenia, źródła lub szczególnej kompozycji substancji, które charakteryzują produkty dostarczane przez konkretnego wykonawcę, to intencją Zamawiającego było tylko i wyłącznie przedstawienie przykładu „typu” w celu dokładnego określenia substancji czynnej lub kompozycji substancji czynnych zawartych w zamawianych lekach. Ewentualne użycie przykładowych nazw, znaków itp. oznacza tylko i wyłącznie to, że Zamawiający oczekuje zaoferowania leków zawierających te substancje czynne lub te kompozycje substancji czynnych co leki, których nazwy zostały użyte i dopuszcza zaoferowanie zarówno tych leków, jak i leków  równoważnych, przez co należy rozumieć leki identyczne pod względem kompozycji substancji czynnych, przeznaczenia i działania. Standardy jakościowe leków są określone w pozwoleniach na dopuszczenie do obrotu.</t>
    </r>
  </si>
  <si>
    <r>
      <t xml:space="preserve">1.	</t>
    </r>
    <r>
      <rPr>
        <b/>
        <sz val="11"/>
        <color theme="1"/>
        <rFont val="Arial"/>
        <family val="2"/>
        <charset val="238"/>
      </rPr>
      <t xml:space="preserve">Szczegółowy opis przedmiotu zamówienia stanowią Wymagania Eksploatacyjno-Techniczne dla poszczególnych zestawów: Plecaka Ratownika Medycznego PRM, Torby Lekarza TL, Plecaka Ratownika Sanitariusza PRS, Plecaka Ewakuacji Medycznej PEM, Indywidualnego Pakietu Medycznego IPMed. </t>
    </r>
    <r>
      <rPr>
        <sz val="11"/>
        <color theme="1"/>
        <rFont val="Arial"/>
        <family val="2"/>
        <charset val="238"/>
      </rPr>
      <t xml:space="preserve">
2.	 Dostarczony asortyment powinien być zgodny z obowiązującymi w tym zakresie przepisami prawa, w szczególności: 
a.	Ustawą z dnia 7 kwietnia 2022 r. o wyrobach medycznych  ( Dz.U.2024 poz. 1620),
b.	Rozporządzeniem Ministra Zdrowia z dnia 12 stycznia 2011 r. w sprawie wykazu produktów leczniczych, które mogą być doraźnie dostarczane w związku z udzielanym świadczeniem oraz wykazu produktów leczniczych wchodzących w skład zestawów przeciwwstrząsowych, ratujących życie (Dz.U.2020 poz.1772 z późn. zm.),
c.	Rozporządzeniem Ministra Zdrowia z dnia 22 czerwca 2023 r. r. w sprawie medycznych czynności ratunkowych i świadczeń zdrowotnych innych niż medyczne czynności ratunkowe, które mogą być udzielane przez ratownika medycznego (Dz. U. 2025 poz. 576 t.j.),
d.	Rozporządzeniem Ministra Zdrowia z dnia 28 lutego 2017 r. w sprawie rodzaju i zakresu świadczeń zapobiegawczych, diagnostycznych, leczniczych i rehabilitacyjnych udzielanych przez pielęgniarkę albo położną samodzielnie bez zlecenia lekarskiego (Dz. U. 2024 poz. 988),
e.	Rozporządzeniem Ministra Obrony Narodowej z dnia 22 września 2022 r. w sprawie wykazu produktów leczniczych oznaczonych symbolem OTC, wyrobów medycznych i wyposażenia wyrobów medycznych wydanych bezpłatnie (Dz. U 2022 poz. 2099 z późn. zm.).                                                                                                                                                                                                                                           Zamawiający oświadcza, że ilekroć w opisie przedmiotu zamówienia oraz innych załącznikach do umowy przedmiot umowy został określony poprzez wskazanie nazwy handlowej leku, znaków towarowych, pochodzenia, źródła lub szczególnej kompozycji substancji, które charakteryzują produkty dostarczane przez konkretnego wykonawcę, to intencją Zamawiającego było tylko i wyłącznie przedstawienie przykładu „typu” w celu dokładnego określenia substancji czynnej lub kompozycji substancji czynnych zawartych w zamawianych lekach. Ewentualne użycie przykładowych nazw, znaków itp. oznacza tylko i wyłącznie to, że Zamawiający oczekuje zaoferowania leków zawierających te substancje czynne lub te kompozycje substancji czynnych co leki, których nazwy zostały użyte i dopuszcza zaoferowanie zarówno tych leków, jak i leków  równoważnych, przez co należy rozumieć leki identyczne pod względem kompozycji substancji czynnych, przeznaczenia i działania. Standardy jakościowe leków są określone w pozwoleniach na dopuszczenie do obrotu.</t>
    </r>
  </si>
  <si>
    <r>
      <t xml:space="preserve">1.	</t>
    </r>
    <r>
      <rPr>
        <b/>
        <sz val="11"/>
        <color theme="1"/>
        <rFont val="Arial"/>
        <family val="2"/>
        <charset val="238"/>
      </rPr>
      <t>Szczegółowy opis przedmiotu zamówienia stanowią Wymagania Eksploatacyjno-Techniczne dla Plecaka Ratownika-Sanitariusza (PRS)</t>
    </r>
    <r>
      <rPr>
        <b/>
        <sz val="11"/>
        <rFont val="Arial"/>
        <family val="2"/>
        <charset val="238"/>
      </rPr>
      <t>,</t>
    </r>
    <r>
      <rPr>
        <sz val="11"/>
        <color theme="1"/>
        <rFont val="Arial"/>
        <family val="2"/>
        <charset val="238"/>
      </rPr>
      <t xml:space="preserve">
2.	Dostarczony asortyment powinien być zgodny z obowiązującymi w tym zakresie przepisami prawa, w szczególności z Ustawą z dnia 7 kwietnia 2022 r. o wyrobach medycznych (Dz.U.2024 poz. 1620).                                                                                                                                                                                                                                                                 Zamawiający oświadcza, że ilekroć w opisie przedmiotu zamówienia oraz innych załącznikach do umowy przedmiot umowy został określony poprzez wskazanie nazwy handlowej leku, znaków towarowych, pochodzenia, źródła lub szczególnej kompozycji substancji, które charakteryzują produkty dostarczane przez konkretnego wykonawcę, to intencją Zamawiającego było tylko i wyłącznie przedstawienie przykładu „typu” w celu dokładnego określenia substancji czynnej lub kompozycji substancji czynnych zawartych w zamawianych lekach. Ewentualne użycie przykładowych nazw, znaków itp. oznacza tylko i wyłącznie to, że Zamawiający oczekuje zaoferowania leków zawierających te substancje czynne lub te kompozycje substancji czynnych co leki, których nazwy zostały użyte i dopuszcza zaoferowanie zarówno tych leków, jak i leków  równoważnych, przez co należy rozumieć leki identyczne pod względem kompozycji substancji czynnych, przeznaczenia i działania. Standardy jakościowe leków są określone w pozwoleniach na dopuszczenie do obrotu. Zamawiający dopuszcza: wykonanie plecaka z tkaniny Cordura z wykończeniem tkaniny metodą drukowania 4 barw bezpośrednio na surową tkaninę zgodnych z NO-84-A203:2020; tkaninę techniczną w kolorze RAL 6014; taśmę samozaczepną bez reemisji przy zachowaniu pozostałych parametrów OPZ; taśmę techniczną w kolorze jasnozielonym zgodnym z NO-84-A203:2020 w zakresie barw i reemisji przy zachowaniu pozostałych parametrów zawartych z OPZ; taśmy elastyczne w kolorze RAL 6014; nici techniczne do przeszyć zewnętrzynych w kolorze ciemnozielonym ( w okresie barw i reemisji) zgodnym z normą NO-84-A203:2020, materiał rdzeń poliestrowy z bawełnianym oplotem o masie liniowej 370 x 3 dtex +- 15% wytrzymałości na rozciąganie 4400 + - 15% oraz rozciągliwości przy zerwaniu 15-30%; nici techniczne do przeszyć wewnętrznych z materiału poliester ciągły o masie liniowej 226 dtex x 3 +/- 10% o rozciągliwości przy zerwaniu nie większej niż 30% (wg ISO 2062) w kolorze ciemnozielony zgodnym z  NO-84-203A:2020 przy zachowaniu wszystkich pozostałych parametrów podanych w OPZ, nici techniczne do przeszyć wewnętrznych takie same jak do przeszyć zewnętrznych; elementy z tworzyw sztucznych w kolorze RAL 6014; oczko kaletnicze: stalowe, lakierowane lub czarny mat przy zachowaniu pozostałych parametrów; zamki błyskawiczne w kolorze RAL 6014; trójwymiarową dzianinę dystansową nez reemisji przy zachowaniu wszystkich pozostałych parametrów zawartych OPZ; linkę rdzeniową w kolorze RAL 6014; taśmę samzaczepną welurową w kolorze RAL 6014; taśmę lamowniczą wykonaną z tkaniny zasadniczej; taśmy samozaczepne w kolorze jasnozielonym lub ciemnozielonym zgodnym z kamuflażem WZ93 Pantera leśna oraz normą NO-84-A203; taśmy techniczne w kolorze jasnozielonym, zgodnym z wybarwieniem kamuflażu WZ93 Pantera Leśna oraz normą NO-84-A203; taśmy samozaczepne bez reemisji podczerwieni; elementy plastikowe w kolorze RAL6014; tkaninę dystansową w kolorze RAL6014; linkę rdzeniową w kolorze RAL6014; siatkę techniczną w kolorze RAL6014; rzep welurowy w kolorze RAL6014; taśmę lamowniczą wykonaną z tkaniny zasadniczej; tkaninę 560 w kolorze RAL6014; nici do przeszyć zewnętrznych nici wysoko wytrzymałych o parametrach: budowa nici 370dtex  x3 - tex rzeczywisty 105tex (+/=10%) siła zrywająca: min 3400cN, wydłuzenie przy zerwaniu max 30%, kolor ciemnozielony zgodny z wymaganiami NO-84-A203:2010 w zakresie barwy oraz reemisji; dzianinę dystansową o gramaturze 350g/m2 przy zachowaniu pozostałych wymagań WTT (w tym jej grubość 5mm);</t>
    </r>
  </si>
  <si>
    <t>Dostarczony asortyment powinien być zgodny z obowiązującymi w tym zakresie przepisami prawa, w szczególności Ustawą z dnia 7 kwietnia 2022 r. o wyrobach medycznych (t.j. Dz.U. 2024 poz. 1620.).                                                                                                                                                                                                                                                                                                                        Zamawiający oświadcza, że ilekroć w opisie przedmiotu zamówienia oraz innych załącznikach do umowy przedmiot umowy został określony poprzez wskazanie nazwy handlowej leku, znaków towarowych, pochodzenia, źródła lub szczególnej kompozycji substancji, które charakteryzują produkty dostarczane przez konkretnego wykonawcę, to intencją Zamawiającego było tylko i wyłącznie przedstawienie przykładu „typu” w celu dokładnego określenia substancji czynnej lub kompozycji substancji czynnych zawartych w zamawianych lekach. Ewentualne użycie przykładowych nazw, znaków itp. oznacza tylko i wyłącznie to, że Zamawiający oczekuje zaoferowania leków zawierających te substancje czynne lub te kompozycje substancji czynnych co leki, których nazwy zostały użyte i dopuszcza zaoferowanie zarówno tych leków, jak i leków  równoważnych, przez co należy rozumieć leki identyczne pod względem kompozycji substancji czynnych, przeznaczenia i działania. Standardy jakościowe leków są określone w pozwoleniach na dopuszczenie do obrotu.</t>
  </si>
  <si>
    <t>Dostarczony asortyment powinien być zgodny z obowiązującymi w tym zakresie przepisami prawa, w szczególności Ustawą z dnia 9 października 2015 r. o produktach  biobójczych (Dz. U. 2021 poz.24 t.j.).                                                                                                                                                                                   Zamawiający oświadcza, że ilekroć w opisie przedmiotu zamówienia oraz innych załącznikach do umowy przedmiot umowy został określony poprzez wskazanie nazwy handlowej leku, znaków towarowych, pochodzenia, źródła lub szczególnej kompozycji substancji, które charakteryzują produkty dostarczane przez konkretnego wykonawcę, to intencją Zamawiającego było tylko i wyłącznie przedstawienie przykładu „typu” w celu dokładnego określenia substancji czynnej lub kompozycji substancji czynnych zawartych w zamawianych lekach. Ewentualne użycie przykładowych nazw, znaków itp. oznacza tylko i wyłącznie to, że Zamawiający oczekuje zaoferowania leków zawierających te substancje czynne lub te kompozycje substancji czynnych co leki, których nazwy zostały użyte i dopuszcza zaoferowanie zarówno tych leków, jak i leków  równoważnych, przez co należy rozumieć leki identyczne pod względem kompozycji substancji czynnych, przeznaczenia i działania. Standardy jakościowe leków są określone w pozwoleniach na dopuszczenie do obrotu.</t>
  </si>
  <si>
    <t>Rękawice winylowe r. L</t>
  </si>
  <si>
    <t>Maść na odmrożenia 30g*</t>
  </si>
  <si>
    <t>Acidum acetylsalicylium 300mg 20tabl/op*</t>
  </si>
  <si>
    <t>Ketoprofenum 50mg, 10 kaps. tw/op*</t>
  </si>
  <si>
    <t>Ketoprofenum 50mg/ml 10 amp, 2ml*</t>
  </si>
  <si>
    <t>Ketorpfenum 50mg, 20 kaps*</t>
  </si>
  <si>
    <t>Krople nawilżające do suchych, podrażnionych oczu 10ml*</t>
  </si>
  <si>
    <t>Lek przeciwalergiczny 120mg, 10 tabl/op*</t>
  </si>
  <si>
    <r>
      <t xml:space="preserve">Znak sprawy: </t>
    </r>
    <r>
      <rPr>
        <b/>
        <sz val="12"/>
        <color rgb="FF000000"/>
        <rFont val="Arial"/>
        <family val="2"/>
        <charset val="238"/>
      </rPr>
      <t>22WOG-ZP.2712.23.2025/D/107/2300/D/PBN</t>
    </r>
  </si>
  <si>
    <t>Zamówienia publicznego pn.: "Dostawa leków, produktów i opatrunków medycznych oraz baterii i elektrod dla 22. Wojskowego Oddziału Gospodarczego w Olsztynie oraz jednostek i instytucji wojskowych."</t>
  </si>
  <si>
    <t>Znak sprawy: 22WOG-ZP.2712.23.2025/D/107/2300/D/PBN</t>
  </si>
  <si>
    <t xml:space="preserve">CZĘŚĆ 4 - DOSATWA PLECAKÓW RATOWNIKA SANITARIUSZA PRS Z WYPOSAŻENIEM </t>
  </si>
  <si>
    <t>* lub równoważnik</t>
  </si>
  <si>
    <t xml:space="preserve">RAZEM </t>
  </si>
  <si>
    <t>Prześcieradło jednorazowego użytku w rolce, podfoliowane, 60x50 m</t>
  </si>
  <si>
    <t>Worki na odpady medyczne 20l, szt. 20 w rolce</t>
  </si>
  <si>
    <t>Plastry hydrokoloidowe na pęcherze min 8 szt. w opakowaniu</t>
  </si>
  <si>
    <t>Test łzowy zieleń lizaminowa min 100szt. w opakowani</t>
  </si>
  <si>
    <r>
      <t xml:space="preserve">Apteczka samochodowa z wyposażeniem DIN 13164, </t>
    </r>
    <r>
      <rPr>
        <sz val="11"/>
        <color rgb="FFFF0000"/>
        <rFont val="Arial"/>
        <family val="2"/>
        <charset val="238"/>
      </rPr>
      <t>minimalne wyposażenie zgodne z normą DIN 13164:</t>
    </r>
    <r>
      <rPr>
        <sz val="11"/>
        <color theme="1"/>
        <rFont val="Arial"/>
        <family val="2"/>
        <charset val="238"/>
      </rPr>
      <t xml:space="preserve">
</t>
    </r>
    <r>
      <rPr>
        <sz val="11"/>
        <color rgb="FFFF0000"/>
        <rFont val="Arial"/>
        <family val="2"/>
        <charset val="238"/>
      </rPr>
      <t>1. Przylepiec DIN 13019 - A (5m x 2,5 cm) – min. 1 szt.
2. Plaster DIN 13019 – E (10 x 6cm) –  min. 4 szt.
3. Opatrunek na opuszki palców –  min. 2 szt.
4. Opatrunek na palec (12 x 2 cm) –  min. 2 szt. 
5. Plaster z opatrunkiem (1,9 x 7,2 cm) –  min. 2 szt. 
6. Plaster z opatrunkiem (2,5 x 7,2 cm) –  min. 4
7. Opatrunek indywidualny DIN 13151 – K (6 x 8 cm) –  min. 1 szt.
8. Opatrunek indywidualny DIN 13151 – M (8 x 10 cm) –  min. 2 szt. 
9. Opatrunek indywidualny DIN 13151 – G (10 x 12 cm) –  min. 1 szt.
10. Chusta opatrunkowa DIN 13152 – BR (40 x 60 cm) –  min. 1 szt. 
11 .Chusta opatrunkowa DIN 13152 – A (60 x 80 cm) –  min. 1 szt. 
12 .Kompres (10 x 10 cm) –  min. 6 szt. 
13. Koc ratunkowy 160 x 210 cm – min. 1 szt. 
14. Opaska elastyczna DIN 61634 – FB 6 (4 m x 6 cm) –  min. 2 szt. 
15. Opaska elastyczna DIN 61634 – FB 8 (4m x 8 cm) –  min. 3 szt. 
16. Chusta trójkątna DIN 13168 – D –  min. 2 szt. 
17. Nożyczki DIN 58279 – A (14,5 cm) –  min. 1 szt. 
18. Rękawice jednorazowe EN 455 –  min. 4 szt. 
19. Chusteczka wilgotna do czyszczenia skóry –  min. 2 szt. 
20. Instrukcja udzielania pierwszej pomocy –  min. 1 szt. 
21. Spis zawartości – min. 1 szt. 
 OKRES WAŻNOŚCI PRODUKTÓW STERYLNYCH: MIN. 3 LATA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</si>
</sst>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Arial"/>
      <family val="2"/>
      <charset val="238"/>
    </font>
    <font>
      <sz val="11"/>
      <color theme="1"/>
      <name val="Arial"/>
      <family val="2"/>
      <charset val="238"/>
    </font>
    <font>
      <sz val="9"/>
      <color theme="1"/>
      <name val="Arial"/>
      <family val="2"/>
      <charset val="238"/>
    </font>
    <font>
      <b/>
      <sz val="12"/>
      <color theme="1"/>
      <name val="Arial"/>
      <family val="2"/>
      <charset val="238"/>
    </font>
    <font>
      <sz val="12"/>
      <name val="Arial"/>
      <family val="2"/>
      <charset val="238"/>
    </font>
    <font>
      <sz val="12"/>
      <color rgb="FFFF0000"/>
      <name val="Arial"/>
      <family val="2"/>
      <charset val="238"/>
    </font>
    <font>
      <b/>
      <sz val="12"/>
      <name val="Arial"/>
      <family val="2"/>
      <charset val="238"/>
    </font>
    <font>
      <sz val="10"/>
      <name val="Arial CE"/>
      <charset val="238"/>
    </font>
    <font>
      <b/>
      <sz val="11"/>
      <color theme="1"/>
      <name val="Arial"/>
      <family val="2"/>
      <charset val="238"/>
    </font>
    <font>
      <b/>
      <u/>
      <sz val="11"/>
      <color theme="1"/>
      <name val="Arial"/>
      <family val="2"/>
      <charset val="238"/>
    </font>
    <font>
      <b/>
      <u/>
      <sz val="11"/>
      <color theme="1"/>
      <name val="Calibri"/>
      <family val="2"/>
      <charset val="238"/>
      <scheme val="minor"/>
    </font>
    <font>
      <b/>
      <sz val="11"/>
      <name val="Arial"/>
      <family val="2"/>
      <charset val="238"/>
    </font>
    <font>
      <b/>
      <sz val="11"/>
      <color theme="1"/>
      <name val="Calibri"/>
      <family val="2"/>
      <charset val="238"/>
      <scheme val="minor"/>
    </font>
    <font>
      <sz val="12"/>
      <color rgb="FF000000"/>
      <name val="Arial"/>
      <family val="2"/>
      <charset val="238"/>
    </font>
    <font>
      <b/>
      <sz val="12"/>
      <color rgb="FF000000"/>
      <name val="Arial"/>
      <family val="2"/>
      <charset val="238"/>
    </font>
    <font>
      <b/>
      <sz val="12"/>
      <color rgb="FFFF0000"/>
      <name val="Arial"/>
      <family val="2"/>
      <charset val="238"/>
    </font>
    <font>
      <sz val="11"/>
      <color rgb="FFFF0000"/>
      <name val="Arial"/>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8" fillId="0" borderId="0"/>
  </cellStyleXfs>
  <cellXfs count="140">
    <xf numFmtId="0" fontId="0" fillId="0" borderId="0" xfId="0"/>
    <xf numFmtId="0" fontId="1" fillId="0" borderId="0" xfId="0" applyFont="1"/>
    <xf numFmtId="0" fontId="1" fillId="0" borderId="0" xfId="0" applyFont="1" applyAlignment="1">
      <alignment wrapText="1"/>
    </xf>
    <xf numFmtId="9" fontId="1" fillId="0" borderId="1" xfId="0" applyNumberFormat="1" applyFont="1" applyFill="1" applyBorder="1" applyAlignment="1">
      <alignment horizontal="center" vertical="center"/>
    </xf>
    <xf numFmtId="4" fontId="1" fillId="0" borderId="1" xfId="0" applyNumberFormat="1" applyFont="1" applyFill="1" applyBorder="1" applyAlignment="1">
      <alignment horizontal="center" vertical="center"/>
    </xf>
    <xf numFmtId="0" fontId="4" fillId="0" borderId="0" xfId="0" applyFont="1" applyBorder="1" applyAlignment="1">
      <alignment vertical="top" wrapText="1"/>
    </xf>
    <xf numFmtId="0" fontId="2" fillId="0" borderId="0" xfId="0" applyFont="1" applyBorder="1" applyAlignment="1">
      <alignment horizontal="center" vertical="top" wrapText="1"/>
    </xf>
    <xf numFmtId="0" fontId="2" fillId="0" borderId="0" xfId="0" applyFont="1" applyAlignment="1">
      <alignment horizontal="left"/>
    </xf>
    <xf numFmtId="0" fontId="4" fillId="0" borderId="0" xfId="0" applyFont="1" applyBorder="1" applyAlignment="1">
      <alignment vertical="center" wrapText="1"/>
    </xf>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4" fillId="0" borderId="0" xfId="0" applyFont="1" applyBorder="1" applyAlignment="1">
      <alignment horizontal="center" vertical="center" wrapText="1"/>
    </xf>
    <xf numFmtId="0" fontId="2" fillId="0" borderId="0" xfId="0" applyFont="1" applyAlignment="1">
      <alignment horizontal="center"/>
    </xf>
    <xf numFmtId="0" fontId="4" fillId="2" borderId="1" xfId="0"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2" fillId="0" borderId="0" xfId="0" applyFont="1" applyAlignment="1">
      <alignment vertical="center" wrapText="1"/>
    </xf>
    <xf numFmtId="0" fontId="2" fillId="0" borderId="0" xfId="0" applyFont="1" applyAlignment="1"/>
    <xf numFmtId="0" fontId="2" fillId="0" borderId="0" xfId="0" applyFont="1" applyAlignment="1">
      <alignment horizontal="center" vertical="center"/>
    </xf>
    <xf numFmtId="0" fontId="2" fillId="0" borderId="0" xfId="0" applyFont="1" applyBorder="1" applyAlignment="1">
      <alignment horizontal="left"/>
    </xf>
    <xf numFmtId="9" fontId="1" fillId="0" borderId="1" xfId="0" applyNumberFormat="1" applyFont="1" applyFill="1" applyBorder="1" applyAlignment="1" applyProtection="1">
      <alignment horizontal="center" vertical="center"/>
    </xf>
    <xf numFmtId="4" fontId="1" fillId="0" borderId="1" xfId="0" applyNumberFormat="1" applyFont="1" applyFill="1" applyBorder="1" applyAlignment="1" applyProtection="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1" fillId="3" borderId="0" xfId="0" applyFont="1" applyFill="1"/>
    <xf numFmtId="0" fontId="2" fillId="3" borderId="0" xfId="0" applyFont="1" applyFill="1"/>
    <xf numFmtId="0" fontId="2" fillId="3" borderId="0" xfId="0" applyFont="1" applyFill="1" applyAlignment="1">
      <alignment horizontal="center"/>
    </xf>
    <xf numFmtId="0" fontId="2" fillId="3" borderId="0" xfId="0" applyFont="1" applyFill="1" applyAlignment="1">
      <alignment horizontal="center" vertical="center"/>
    </xf>
    <xf numFmtId="0" fontId="0" fillId="3" borderId="0" xfId="0" applyFill="1"/>
    <xf numFmtId="0" fontId="2" fillId="3" borderId="0" xfId="0" applyFont="1" applyFill="1" applyAlignment="1">
      <alignment vertical="center"/>
    </xf>
    <xf numFmtId="0" fontId="4" fillId="3" borderId="0" xfId="0" applyFont="1" applyFill="1" applyBorder="1" applyAlignment="1">
      <alignment vertical="center" wrapText="1"/>
    </xf>
    <xf numFmtId="0" fontId="4" fillId="3" borderId="0" xfId="0" applyFont="1" applyFill="1" applyBorder="1" applyAlignment="1">
      <alignment horizontal="center" vertical="center" wrapText="1"/>
    </xf>
    <xf numFmtId="0" fontId="2" fillId="3" borderId="0" xfId="0" applyFont="1" applyFill="1" applyAlignment="1">
      <alignment horizontal="left"/>
    </xf>
    <xf numFmtId="0" fontId="3" fillId="3" borderId="0" xfId="0" applyFont="1" applyFill="1" applyAlignment="1">
      <alignment horizontal="center"/>
    </xf>
    <xf numFmtId="0" fontId="2" fillId="3" borderId="0" xfId="0" applyFont="1" applyFill="1" applyBorder="1" applyAlignment="1">
      <alignment horizontal="center" vertical="top" wrapText="1"/>
    </xf>
    <xf numFmtId="0" fontId="15" fillId="3" borderId="0" xfId="0" applyFont="1" applyFill="1" applyAlignment="1">
      <alignment horizontal="justify" vertical="center"/>
    </xf>
    <xf numFmtId="0" fontId="5" fillId="3" borderId="5"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4" fontId="4" fillId="3" borderId="1" xfId="0" applyNumberFormat="1" applyFont="1" applyFill="1" applyBorder="1" applyAlignment="1" applyProtection="1">
      <alignment horizontal="center" vertical="center"/>
    </xf>
    <xf numFmtId="4" fontId="1" fillId="3" borderId="1" xfId="0" applyNumberFormat="1" applyFont="1" applyFill="1" applyBorder="1" applyAlignment="1" applyProtection="1">
      <alignment horizontal="center" vertical="center"/>
    </xf>
    <xf numFmtId="9" fontId="1" fillId="3" borderId="1" xfId="0" applyNumberFormat="1" applyFont="1" applyFill="1" applyBorder="1" applyAlignment="1" applyProtection="1">
      <alignment horizontal="center" vertical="center"/>
    </xf>
    <xf numFmtId="4" fontId="1" fillId="3" borderId="5" xfId="0" applyNumberFormat="1" applyFont="1" applyFill="1" applyBorder="1" applyAlignment="1">
      <alignment horizontal="center" vertical="center"/>
    </xf>
    <xf numFmtId="0" fontId="1" fillId="3" borderId="1" xfId="0" applyFont="1" applyFill="1" applyBorder="1" applyAlignment="1">
      <alignment horizontal="left" vertical="center" wrapText="1"/>
    </xf>
    <xf numFmtId="4"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3" fontId="5" fillId="3" borderId="1" xfId="1" applyNumberFormat="1" applyFont="1" applyFill="1" applyBorder="1" applyAlignment="1">
      <alignment horizontal="left" vertical="center" wrapText="1"/>
    </xf>
    <xf numFmtId="3" fontId="5" fillId="3" borderId="1" xfId="1"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xf>
    <xf numFmtId="4" fontId="4" fillId="3" borderId="1" xfId="0" applyNumberFormat="1" applyFont="1" applyFill="1" applyBorder="1" applyAlignment="1">
      <alignment horizontal="center" vertical="center"/>
    </xf>
    <xf numFmtId="4" fontId="4" fillId="3" borderId="9" xfId="0" applyNumberFormat="1" applyFont="1" applyFill="1" applyBorder="1" applyAlignment="1">
      <alignment horizontal="center" vertical="center"/>
    </xf>
    <xf numFmtId="0" fontId="10" fillId="3" borderId="0" xfId="0" applyFont="1" applyFill="1"/>
    <xf numFmtId="0" fontId="1" fillId="3" borderId="0" xfId="0" applyFont="1" applyFill="1" applyAlignment="1">
      <alignment wrapText="1"/>
    </xf>
    <xf numFmtId="2" fontId="2" fillId="3" borderId="0" xfId="0" applyNumberFormat="1" applyFont="1" applyFill="1" applyAlignment="1"/>
    <xf numFmtId="0" fontId="2" fillId="3" borderId="0" xfId="0" applyFont="1" applyFill="1" applyBorder="1" applyAlignment="1">
      <alignment horizontal="left" vertical="center" wrapText="1"/>
    </xf>
    <xf numFmtId="0" fontId="1" fillId="3" borderId="0" xfId="0" applyFont="1" applyFill="1" applyBorder="1" applyAlignment="1">
      <alignment wrapText="1"/>
    </xf>
    <xf numFmtId="0" fontId="1" fillId="3" borderId="0" xfId="0" applyFont="1" applyFill="1" applyBorder="1"/>
    <xf numFmtId="1" fontId="4" fillId="3" borderId="1" xfId="0" applyNumberFormat="1" applyFont="1" applyFill="1" applyBorder="1" applyAlignment="1">
      <alignment horizontal="center" vertical="center"/>
    </xf>
    <xf numFmtId="9" fontId="1" fillId="3" borderId="1" xfId="0" applyNumberFormat="1" applyFont="1" applyFill="1" applyBorder="1" applyAlignment="1">
      <alignment horizontal="center" vertical="center"/>
    </xf>
    <xf numFmtId="0" fontId="1" fillId="3" borderId="1" xfId="0" applyFont="1" applyFill="1" applyBorder="1" applyAlignment="1">
      <alignment vertical="center" wrapText="1"/>
    </xf>
    <xf numFmtId="0" fontId="5" fillId="3" borderId="1" xfId="0" applyFont="1" applyFill="1" applyBorder="1" applyAlignment="1">
      <alignment horizontal="center" vertical="center"/>
    </xf>
    <xf numFmtId="3" fontId="5" fillId="3" borderId="1" xfId="0" applyNumberFormat="1" applyFont="1" applyFill="1" applyBorder="1" applyAlignment="1">
      <alignment horizontal="left" vertical="center" wrapText="1"/>
    </xf>
    <xf numFmtId="0" fontId="5" fillId="3" borderId="1" xfId="0" applyFont="1" applyFill="1" applyBorder="1" applyAlignment="1">
      <alignment wrapText="1"/>
    </xf>
    <xf numFmtId="3" fontId="1" fillId="3" borderId="1" xfId="1" applyNumberFormat="1" applyFont="1" applyFill="1" applyBorder="1" applyAlignment="1">
      <alignment horizontal="left" vertical="center" wrapText="1"/>
    </xf>
    <xf numFmtId="0" fontId="5" fillId="3" borderId="1" xfId="0" applyFont="1" applyFill="1" applyBorder="1" applyAlignment="1">
      <alignment vertical="center" wrapText="1"/>
    </xf>
    <xf numFmtId="0" fontId="7" fillId="3" borderId="1" xfId="0" applyFont="1" applyFill="1" applyBorder="1" applyAlignment="1">
      <alignment horizontal="center" vertical="center" wrapText="1"/>
    </xf>
    <xf numFmtId="0" fontId="7" fillId="3" borderId="9" xfId="0" applyFont="1" applyFill="1" applyBorder="1" applyAlignment="1">
      <alignment horizontal="center" vertical="center" wrapText="1"/>
    </xf>
    <xf numFmtId="1" fontId="16" fillId="3" borderId="1" xfId="0" applyNumberFormat="1" applyFont="1" applyFill="1" applyBorder="1" applyAlignment="1">
      <alignment horizontal="center" vertical="center"/>
    </xf>
    <xf numFmtId="0" fontId="6" fillId="3" borderId="1" xfId="0" applyFont="1" applyFill="1" applyBorder="1" applyAlignment="1">
      <alignment horizontal="left" vertical="center" wrapText="1"/>
    </xf>
    <xf numFmtId="0" fontId="6" fillId="3" borderId="1" xfId="0" applyFont="1" applyFill="1" applyBorder="1" applyAlignment="1">
      <alignment vertical="center" wrapText="1"/>
    </xf>
    <xf numFmtId="2" fontId="2" fillId="3" borderId="0" xfId="0" applyNumberFormat="1" applyFont="1" applyFill="1" applyAlignment="1">
      <alignment horizontal="center"/>
    </xf>
    <xf numFmtId="2" fontId="3" fillId="3" borderId="0" xfId="0" applyNumberFormat="1" applyFont="1" applyFill="1" applyAlignment="1">
      <alignment horizontal="center"/>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20" xfId="0" applyFont="1" applyFill="1" applyBorder="1" applyAlignment="1">
      <alignment horizontal="left" vertical="center" wrapText="1"/>
    </xf>
    <xf numFmtId="2" fontId="2" fillId="3" borderId="0" xfId="0" applyNumberFormat="1" applyFont="1" applyFill="1" applyAlignment="1">
      <alignment horizontal="center" vertical="center" wrapText="1"/>
    </xf>
    <xf numFmtId="0" fontId="2" fillId="3" borderId="0" xfId="0" applyFont="1" applyFill="1" applyAlignment="1">
      <alignment horizontal="center" vertical="center"/>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2" fillId="3" borderId="0" xfId="0" applyFont="1" applyFill="1" applyAlignment="1">
      <alignment horizontal="center"/>
    </xf>
    <xf numFmtId="0" fontId="3" fillId="3" borderId="0" xfId="0" applyFont="1" applyFill="1" applyAlignment="1">
      <alignment horizontal="center"/>
    </xf>
    <xf numFmtId="0" fontId="14" fillId="3" borderId="0" xfId="0" applyFont="1" applyFill="1" applyAlignment="1">
      <alignment horizontal="center" vertical="center"/>
    </xf>
    <xf numFmtId="4" fontId="1" fillId="3" borderId="21" xfId="0" applyNumberFormat="1" applyFont="1" applyFill="1" applyBorder="1" applyAlignment="1">
      <alignment horizontal="center" vertical="center"/>
    </xf>
    <xf numFmtId="4" fontId="1" fillId="3" borderId="5" xfId="0" applyNumberFormat="1" applyFont="1" applyFill="1" applyBorder="1" applyAlignment="1">
      <alignment horizontal="center" vertical="center"/>
    </xf>
    <xf numFmtId="1" fontId="4" fillId="3" borderId="21" xfId="0" applyNumberFormat="1" applyFont="1" applyFill="1" applyBorder="1" applyAlignment="1">
      <alignment horizontal="center" vertical="center"/>
    </xf>
    <xf numFmtId="1" fontId="4" fillId="3" borderId="5" xfId="0" applyNumberFormat="1" applyFont="1" applyFill="1" applyBorder="1" applyAlignment="1">
      <alignment horizontal="center" vertical="center"/>
    </xf>
    <xf numFmtId="4" fontId="1" fillId="0" borderId="21" xfId="0" applyNumberFormat="1" applyFont="1" applyFill="1" applyBorder="1" applyAlignment="1">
      <alignment horizontal="center" vertical="center"/>
    </xf>
    <xf numFmtId="4" fontId="1" fillId="0" borderId="5" xfId="0" applyNumberFormat="1" applyFont="1" applyFill="1" applyBorder="1" applyAlignment="1">
      <alignment horizontal="center" vertical="center"/>
    </xf>
    <xf numFmtId="9" fontId="1" fillId="0" borderId="21" xfId="0" applyNumberFormat="1" applyFont="1" applyFill="1" applyBorder="1" applyAlignment="1">
      <alignment horizontal="center" vertical="center"/>
    </xf>
    <xf numFmtId="9" fontId="1" fillId="0" borderId="5" xfId="0" applyNumberFormat="1" applyFont="1" applyFill="1" applyBorder="1" applyAlignment="1">
      <alignment horizontal="center" vertical="center"/>
    </xf>
    <xf numFmtId="0" fontId="2" fillId="0" borderId="10" xfId="0" applyFont="1" applyBorder="1" applyAlignment="1">
      <alignment horizontal="left" wrapText="1"/>
    </xf>
    <xf numFmtId="0" fontId="2" fillId="0" borderId="11"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0" xfId="0" applyFont="1" applyBorder="1" applyAlignment="1">
      <alignment horizontal="left"/>
    </xf>
    <xf numFmtId="0" fontId="2" fillId="0" borderId="14" xfId="0" applyFont="1" applyBorder="1" applyAlignment="1">
      <alignment horizontal="left"/>
    </xf>
    <xf numFmtId="0" fontId="2" fillId="0" borderId="15"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2" fontId="2" fillId="0" borderId="0" xfId="0" applyNumberFormat="1" applyFont="1" applyAlignment="1">
      <alignment horizontal="center"/>
    </xf>
    <xf numFmtId="2" fontId="3" fillId="0" borderId="0" xfId="0" applyNumberFormat="1" applyFont="1" applyAlignment="1">
      <alignment horizontal="center"/>
    </xf>
    <xf numFmtId="0" fontId="2" fillId="0" borderId="0" xfId="0" applyFont="1" applyAlignment="1">
      <alignment horizontal="center" vertical="center"/>
    </xf>
    <xf numFmtId="2" fontId="2" fillId="0" borderId="0" xfId="0" applyNumberFormat="1" applyFont="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4" fillId="0" borderId="0"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0" fillId="0" borderId="0" xfId="0" applyFont="1" applyAlignment="1">
      <alignment horizontal="left" vertical="center"/>
    </xf>
    <xf numFmtId="0" fontId="4" fillId="0" borderId="0" xfId="0" applyFont="1" applyBorder="1" applyAlignment="1">
      <alignment horizontal="center" vertical="top" wrapText="1"/>
    </xf>
    <xf numFmtId="0" fontId="2" fillId="3" borderId="21" xfId="0" applyFont="1" applyFill="1" applyBorder="1" applyAlignment="1">
      <alignment horizontal="left" vertical="center" wrapText="1"/>
    </xf>
    <xf numFmtId="0" fontId="2" fillId="3" borderId="5" xfId="0" applyFont="1" applyFill="1" applyBorder="1" applyAlignment="1">
      <alignment horizontal="left" vertical="center" wrapText="1"/>
    </xf>
    <xf numFmtId="0" fontId="5" fillId="3" borderId="2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0" fillId="0" borderId="0" xfId="0" applyFont="1" applyAlignment="1">
      <alignment horizontal="left" vertical="center" wrapText="1"/>
    </xf>
    <xf numFmtId="0" fontId="11" fillId="0" borderId="0" xfId="0" applyFont="1" applyAlignment="1">
      <alignment horizontal="left" vertical="center"/>
    </xf>
    <xf numFmtId="0" fontId="13" fillId="0" borderId="0" xfId="0" applyFont="1" applyAlignment="1">
      <alignment horizont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cellXfs>
  <cellStyles count="2">
    <cellStyle name="Normalny" xfId="0" builtinId="0"/>
    <cellStyle name="Normalny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P138"/>
  <sheetViews>
    <sheetView tabSelected="1" zoomScale="70" zoomScaleNormal="70" workbookViewId="0">
      <selection activeCell="G18" sqref="G18"/>
    </sheetView>
  </sheetViews>
  <sheetFormatPr defaultRowHeight="15.75" x14ac:dyDescent="0.25"/>
  <cols>
    <col min="1" max="1" width="9.140625" style="26"/>
    <col min="2" max="2" width="40.85546875" style="56" customWidth="1"/>
    <col min="3" max="3" width="10" style="26" customWidth="1"/>
    <col min="4" max="4" width="22.140625" style="26" customWidth="1"/>
    <col min="5" max="5" width="12.7109375" style="26" customWidth="1"/>
    <col min="6" max="6" width="41.28515625" style="26" customWidth="1"/>
    <col min="7" max="7" width="23" style="26" customWidth="1"/>
    <col min="8" max="8" width="17.7109375" style="26" customWidth="1"/>
    <col min="9" max="9" width="22.7109375" style="26" customWidth="1"/>
    <col min="10" max="10" width="19.5703125" style="26" customWidth="1"/>
    <col min="11" max="11" width="18.5703125" style="26" customWidth="1"/>
    <col min="12" max="12" width="18.7109375" style="26" customWidth="1"/>
    <col min="13" max="13" width="19.140625" style="26" customWidth="1"/>
    <col min="14" max="14" width="26.5703125" style="26" customWidth="1"/>
    <col min="15" max="15" width="29" style="26" customWidth="1"/>
    <col min="16" max="16" width="9.140625" style="26"/>
    <col min="17" max="16384" width="9.140625" style="30"/>
  </cols>
  <sheetData>
    <row r="2" spans="1:15" x14ac:dyDescent="0.25">
      <c r="B2" s="27"/>
      <c r="C2" s="27"/>
      <c r="D2" s="28"/>
      <c r="E2" s="29"/>
      <c r="F2" s="29"/>
      <c r="G2" s="29"/>
      <c r="H2" s="29"/>
      <c r="I2" s="29"/>
      <c r="J2" s="29"/>
      <c r="K2" s="30"/>
      <c r="L2" s="31"/>
      <c r="M2" s="80" t="s">
        <v>166</v>
      </c>
      <c r="N2" s="80"/>
      <c r="O2" s="80"/>
    </row>
    <row r="3" spans="1:15" ht="15.75" customHeight="1" x14ac:dyDescent="0.25">
      <c r="B3" s="27"/>
      <c r="C3" s="27"/>
      <c r="D3" s="28"/>
      <c r="E3" s="29"/>
      <c r="F3" s="29"/>
      <c r="G3" s="29"/>
      <c r="H3" s="29"/>
      <c r="I3" s="29"/>
      <c r="J3" s="29"/>
      <c r="K3" s="29"/>
      <c r="L3" s="29"/>
      <c r="M3" s="29"/>
      <c r="N3" s="29"/>
      <c r="O3" s="29"/>
    </row>
    <row r="4" spans="1:15" ht="15.75" customHeight="1" x14ac:dyDescent="0.25">
      <c r="B4" s="32"/>
      <c r="C4" s="32"/>
      <c r="D4" s="33"/>
      <c r="E4" s="29"/>
      <c r="F4" s="29"/>
      <c r="G4" s="29"/>
      <c r="H4" s="29"/>
      <c r="I4" s="29"/>
      <c r="J4" s="29"/>
      <c r="K4" s="29"/>
      <c r="L4" s="29"/>
      <c r="M4" s="79" t="s">
        <v>165</v>
      </c>
      <c r="N4" s="79"/>
      <c r="O4" s="79"/>
    </row>
    <row r="5" spans="1:15" ht="55.5" customHeight="1" x14ac:dyDescent="0.25">
      <c r="B5" s="32"/>
      <c r="C5" s="32"/>
      <c r="D5" s="33"/>
      <c r="E5" s="29"/>
      <c r="F5" s="29"/>
      <c r="G5" s="29"/>
      <c r="H5" s="29"/>
      <c r="I5" s="29"/>
      <c r="J5" s="29"/>
      <c r="K5" s="29"/>
      <c r="L5" s="29"/>
      <c r="M5" s="79"/>
      <c r="N5" s="79"/>
      <c r="O5" s="79"/>
    </row>
    <row r="6" spans="1:15" x14ac:dyDescent="0.25">
      <c r="B6" s="84"/>
      <c r="C6" s="84"/>
      <c r="D6" s="84"/>
      <c r="E6" s="84"/>
      <c r="F6" s="28"/>
      <c r="G6" s="34"/>
      <c r="H6" s="29"/>
      <c r="I6" s="29"/>
      <c r="J6" s="29"/>
      <c r="K6" s="29"/>
      <c r="L6" s="29"/>
      <c r="M6" s="29"/>
      <c r="N6" s="29"/>
      <c r="O6" s="29"/>
    </row>
    <row r="7" spans="1:15" x14ac:dyDescent="0.25">
      <c r="B7" s="85"/>
      <c r="C7" s="85"/>
      <c r="D7" s="85"/>
      <c r="E7" s="85"/>
      <c r="F7" s="35"/>
      <c r="G7" s="34"/>
      <c r="H7" s="36"/>
      <c r="I7" s="36"/>
      <c r="J7" s="29"/>
      <c r="K7" s="29"/>
      <c r="L7" s="29"/>
      <c r="M7" s="29"/>
      <c r="N7" s="29"/>
      <c r="O7" s="29"/>
    </row>
    <row r="8" spans="1:15" ht="27.75" customHeight="1" x14ac:dyDescent="0.25">
      <c r="A8" s="83" t="s">
        <v>164</v>
      </c>
      <c r="B8" s="83"/>
      <c r="C8" s="83"/>
      <c r="D8" s="83"/>
      <c r="E8" s="83"/>
      <c r="F8" s="83"/>
      <c r="G8" s="83"/>
      <c r="H8" s="83"/>
      <c r="I8" s="83"/>
      <c r="J8" s="83"/>
      <c r="K8" s="83"/>
      <c r="L8" s="83"/>
      <c r="M8" s="83"/>
      <c r="N8" s="83"/>
      <c r="O8" s="83"/>
    </row>
    <row r="9" spans="1:15" ht="15.75" customHeight="1" x14ac:dyDescent="0.25">
      <c r="A9" s="83" t="s">
        <v>259</v>
      </c>
      <c r="B9" s="83"/>
      <c r="C9" s="83"/>
      <c r="D9" s="83"/>
      <c r="E9" s="83"/>
      <c r="F9" s="83"/>
      <c r="G9" s="83"/>
      <c r="H9" s="83"/>
      <c r="I9" s="83"/>
      <c r="J9" s="83"/>
      <c r="K9" s="83"/>
      <c r="L9" s="83"/>
      <c r="M9" s="83"/>
      <c r="N9" s="83"/>
      <c r="O9" s="83"/>
    </row>
    <row r="10" spans="1:15" ht="15.75" customHeight="1" x14ac:dyDescent="0.25">
      <c r="A10" s="83"/>
      <c r="B10" s="83"/>
      <c r="C10" s="83"/>
      <c r="D10" s="83"/>
      <c r="E10" s="83"/>
      <c r="F10" s="83"/>
      <c r="G10" s="83"/>
      <c r="H10" s="83"/>
      <c r="I10" s="83"/>
      <c r="J10" s="83"/>
      <c r="K10" s="83"/>
      <c r="L10" s="83"/>
      <c r="M10" s="83"/>
      <c r="N10" s="83"/>
      <c r="O10" s="83"/>
    </row>
    <row r="11" spans="1:15" ht="15.75" customHeight="1" x14ac:dyDescent="0.25">
      <c r="A11" s="33"/>
      <c r="B11" s="33"/>
      <c r="C11" s="33"/>
      <c r="D11" s="33"/>
      <c r="E11" s="33"/>
      <c r="F11" s="86" t="s">
        <v>258</v>
      </c>
      <c r="G11" s="86"/>
      <c r="H11" s="86"/>
      <c r="I11" s="86"/>
      <c r="J11" s="86"/>
      <c r="K11" s="33"/>
      <c r="L11" s="33"/>
      <c r="M11" s="33"/>
      <c r="N11" s="33"/>
      <c r="O11" s="33"/>
    </row>
    <row r="12" spans="1:15" ht="15.75" customHeight="1" x14ac:dyDescent="0.25">
      <c r="A12" s="33"/>
      <c r="B12" s="33"/>
      <c r="C12" s="33"/>
      <c r="D12" s="33"/>
      <c r="E12" s="33"/>
      <c r="F12" s="33"/>
      <c r="G12" s="37"/>
      <c r="H12" s="33"/>
      <c r="I12" s="33"/>
      <c r="J12" s="33"/>
      <c r="K12" s="33"/>
      <c r="L12" s="33"/>
      <c r="M12" s="33"/>
      <c r="N12" s="33"/>
      <c r="O12" s="33"/>
    </row>
    <row r="13" spans="1:15" ht="51" customHeight="1" x14ac:dyDescent="0.25">
      <c r="A13" s="81" t="s">
        <v>149</v>
      </c>
      <c r="B13" s="81"/>
      <c r="C13" s="81"/>
      <c r="D13" s="81"/>
      <c r="E13" s="81"/>
      <c r="F13" s="81"/>
      <c r="G13" s="81"/>
      <c r="H13" s="81"/>
      <c r="I13" s="81"/>
      <c r="J13" s="81"/>
      <c r="K13" s="81"/>
      <c r="L13" s="81"/>
      <c r="M13" s="81"/>
      <c r="N13" s="81"/>
      <c r="O13" s="81"/>
    </row>
    <row r="14" spans="1:15" ht="105" customHeight="1" x14ac:dyDescent="0.25">
      <c r="A14" s="14" t="s">
        <v>163</v>
      </c>
      <c r="B14" s="14" t="s">
        <v>162</v>
      </c>
      <c r="C14" s="14" t="s">
        <v>161</v>
      </c>
      <c r="D14" s="14" t="s">
        <v>160</v>
      </c>
      <c r="E14" s="14" t="s">
        <v>159</v>
      </c>
      <c r="F14" s="14" t="s">
        <v>167</v>
      </c>
      <c r="G14" s="14" t="s">
        <v>158</v>
      </c>
      <c r="H14" s="14" t="s">
        <v>157</v>
      </c>
      <c r="I14" s="15" t="s">
        <v>156</v>
      </c>
      <c r="J14" s="16" t="s">
        <v>155</v>
      </c>
      <c r="K14" s="14" t="s">
        <v>154</v>
      </c>
      <c r="L14" s="14" t="s">
        <v>153</v>
      </c>
      <c r="M14" s="15" t="s">
        <v>152</v>
      </c>
      <c r="N14" s="15" t="s">
        <v>151</v>
      </c>
      <c r="O14" s="15" t="s">
        <v>150</v>
      </c>
    </row>
    <row r="15" spans="1:15" ht="50.1" customHeight="1" x14ac:dyDescent="0.25">
      <c r="A15" s="38">
        <v>1</v>
      </c>
      <c r="B15" s="39" t="s">
        <v>148</v>
      </c>
      <c r="C15" s="40" t="s">
        <v>24</v>
      </c>
      <c r="D15" s="41">
        <v>2</v>
      </c>
      <c r="E15" s="41">
        <v>1</v>
      </c>
      <c r="F15" s="42"/>
      <c r="G15" s="43"/>
      <c r="H15" s="44"/>
      <c r="I15" s="45">
        <f>G15*(1+H15)</f>
        <v>0</v>
      </c>
      <c r="J15" s="45">
        <f t="shared" ref="J15:J46" si="0">D15*G15</f>
        <v>0</v>
      </c>
      <c r="K15" s="45">
        <f t="shared" ref="K15:K46" si="1">D15*I15</f>
        <v>0</v>
      </c>
      <c r="L15" s="45">
        <f t="shared" ref="L15:L46" si="2">E15*G15</f>
        <v>0</v>
      </c>
      <c r="M15" s="45">
        <f t="shared" ref="M15:M46" si="3">E15*I15</f>
        <v>0</v>
      </c>
      <c r="N15" s="45">
        <f t="shared" ref="N15:N46" si="4">J15+L15</f>
        <v>0</v>
      </c>
      <c r="O15" s="45">
        <f t="shared" ref="O15:O46" si="5">K15+M15</f>
        <v>0</v>
      </c>
    </row>
    <row r="16" spans="1:15" ht="50.1" customHeight="1" x14ac:dyDescent="0.25">
      <c r="A16" s="38">
        <v>2</v>
      </c>
      <c r="B16" s="39" t="s">
        <v>147</v>
      </c>
      <c r="C16" s="40" t="s">
        <v>24</v>
      </c>
      <c r="D16" s="41">
        <v>10</v>
      </c>
      <c r="E16" s="41">
        <v>3</v>
      </c>
      <c r="F16" s="42"/>
      <c r="G16" s="43"/>
      <c r="H16" s="44"/>
      <c r="I16" s="45">
        <f t="shared" ref="I16:I79" si="6">G16*(1+H16)</f>
        <v>0</v>
      </c>
      <c r="J16" s="45">
        <f t="shared" si="0"/>
        <v>0</v>
      </c>
      <c r="K16" s="45">
        <f t="shared" si="1"/>
        <v>0</v>
      </c>
      <c r="L16" s="45">
        <f t="shared" si="2"/>
        <v>0</v>
      </c>
      <c r="M16" s="45">
        <f t="shared" si="3"/>
        <v>0</v>
      </c>
      <c r="N16" s="45">
        <f t="shared" si="4"/>
        <v>0</v>
      </c>
      <c r="O16" s="45">
        <f t="shared" si="5"/>
        <v>0</v>
      </c>
    </row>
    <row r="17" spans="1:15" ht="50.1" customHeight="1" x14ac:dyDescent="0.25">
      <c r="A17" s="38">
        <v>3</v>
      </c>
      <c r="B17" s="39" t="s">
        <v>252</v>
      </c>
      <c r="C17" s="40" t="s">
        <v>24</v>
      </c>
      <c r="D17" s="41">
        <v>22</v>
      </c>
      <c r="E17" s="41">
        <v>5</v>
      </c>
      <c r="F17" s="42"/>
      <c r="G17" s="43"/>
      <c r="H17" s="44"/>
      <c r="I17" s="45">
        <f t="shared" si="6"/>
        <v>0</v>
      </c>
      <c r="J17" s="45">
        <f t="shared" si="0"/>
        <v>0</v>
      </c>
      <c r="K17" s="45">
        <f t="shared" si="1"/>
        <v>0</v>
      </c>
      <c r="L17" s="45">
        <f t="shared" si="2"/>
        <v>0</v>
      </c>
      <c r="M17" s="45">
        <f t="shared" si="3"/>
        <v>0</v>
      </c>
      <c r="N17" s="45">
        <f t="shared" si="4"/>
        <v>0</v>
      </c>
      <c r="O17" s="45">
        <f t="shared" si="5"/>
        <v>0</v>
      </c>
    </row>
    <row r="18" spans="1:15" ht="62.25" customHeight="1" x14ac:dyDescent="0.25">
      <c r="A18" s="38">
        <v>4</v>
      </c>
      <c r="B18" s="39" t="s">
        <v>146</v>
      </c>
      <c r="C18" s="40" t="s">
        <v>24</v>
      </c>
      <c r="D18" s="41">
        <v>4</v>
      </c>
      <c r="E18" s="41">
        <v>1</v>
      </c>
      <c r="F18" s="42"/>
      <c r="G18" s="43"/>
      <c r="H18" s="44"/>
      <c r="I18" s="45">
        <f t="shared" si="6"/>
        <v>0</v>
      </c>
      <c r="J18" s="45">
        <f t="shared" si="0"/>
        <v>0</v>
      </c>
      <c r="K18" s="45">
        <f t="shared" si="1"/>
        <v>0</v>
      </c>
      <c r="L18" s="45">
        <f t="shared" si="2"/>
        <v>0</v>
      </c>
      <c r="M18" s="45">
        <f t="shared" si="3"/>
        <v>0</v>
      </c>
      <c r="N18" s="45">
        <f t="shared" si="4"/>
        <v>0</v>
      </c>
      <c r="O18" s="45">
        <f t="shared" si="5"/>
        <v>0</v>
      </c>
    </row>
    <row r="19" spans="1:15" ht="50.1" customHeight="1" x14ac:dyDescent="0.25">
      <c r="A19" s="38">
        <v>5</v>
      </c>
      <c r="B19" s="39" t="s">
        <v>145</v>
      </c>
      <c r="C19" s="40" t="s">
        <v>24</v>
      </c>
      <c r="D19" s="41">
        <v>6</v>
      </c>
      <c r="E19" s="41">
        <v>1</v>
      </c>
      <c r="F19" s="42"/>
      <c r="G19" s="43"/>
      <c r="H19" s="44"/>
      <c r="I19" s="45">
        <f t="shared" si="6"/>
        <v>0</v>
      </c>
      <c r="J19" s="45">
        <f t="shared" si="0"/>
        <v>0</v>
      </c>
      <c r="K19" s="45">
        <f t="shared" si="1"/>
        <v>0</v>
      </c>
      <c r="L19" s="45">
        <f t="shared" si="2"/>
        <v>0</v>
      </c>
      <c r="M19" s="45">
        <f t="shared" si="3"/>
        <v>0</v>
      </c>
      <c r="N19" s="45">
        <f t="shared" si="4"/>
        <v>0</v>
      </c>
      <c r="O19" s="45">
        <f t="shared" si="5"/>
        <v>0</v>
      </c>
    </row>
    <row r="20" spans="1:15" ht="50.1" customHeight="1" x14ac:dyDescent="0.25">
      <c r="A20" s="38">
        <v>6</v>
      </c>
      <c r="B20" s="39" t="s">
        <v>144</v>
      </c>
      <c r="C20" s="40" t="s">
        <v>21</v>
      </c>
      <c r="D20" s="41">
        <v>5</v>
      </c>
      <c r="E20" s="41">
        <v>1</v>
      </c>
      <c r="F20" s="42"/>
      <c r="G20" s="43"/>
      <c r="H20" s="44"/>
      <c r="I20" s="45">
        <f t="shared" si="6"/>
        <v>0</v>
      </c>
      <c r="J20" s="45">
        <f t="shared" si="0"/>
        <v>0</v>
      </c>
      <c r="K20" s="45">
        <f t="shared" si="1"/>
        <v>0</v>
      </c>
      <c r="L20" s="45">
        <f t="shared" si="2"/>
        <v>0</v>
      </c>
      <c r="M20" s="45">
        <f t="shared" si="3"/>
        <v>0</v>
      </c>
      <c r="N20" s="45">
        <f t="shared" si="4"/>
        <v>0</v>
      </c>
      <c r="O20" s="45">
        <f t="shared" si="5"/>
        <v>0</v>
      </c>
    </row>
    <row r="21" spans="1:15" ht="50.1" customHeight="1" x14ac:dyDescent="0.25">
      <c r="A21" s="38">
        <v>7</v>
      </c>
      <c r="B21" s="39" t="s">
        <v>143</v>
      </c>
      <c r="C21" s="40" t="s">
        <v>24</v>
      </c>
      <c r="D21" s="41">
        <v>2</v>
      </c>
      <c r="E21" s="41">
        <v>1</v>
      </c>
      <c r="F21" s="42"/>
      <c r="G21" s="43"/>
      <c r="H21" s="44"/>
      <c r="I21" s="45">
        <f t="shared" si="6"/>
        <v>0</v>
      </c>
      <c r="J21" s="45">
        <f t="shared" si="0"/>
        <v>0</v>
      </c>
      <c r="K21" s="45">
        <f t="shared" si="1"/>
        <v>0</v>
      </c>
      <c r="L21" s="45">
        <f t="shared" si="2"/>
        <v>0</v>
      </c>
      <c r="M21" s="45">
        <f t="shared" si="3"/>
        <v>0</v>
      </c>
      <c r="N21" s="45">
        <f t="shared" si="4"/>
        <v>0</v>
      </c>
      <c r="O21" s="45">
        <f t="shared" si="5"/>
        <v>0</v>
      </c>
    </row>
    <row r="22" spans="1:15" ht="50.1" customHeight="1" x14ac:dyDescent="0.25">
      <c r="A22" s="38">
        <v>8</v>
      </c>
      <c r="B22" s="39" t="s">
        <v>143</v>
      </c>
      <c r="C22" s="40" t="s">
        <v>24</v>
      </c>
      <c r="D22" s="41">
        <v>2</v>
      </c>
      <c r="E22" s="41">
        <v>1</v>
      </c>
      <c r="F22" s="42"/>
      <c r="G22" s="43"/>
      <c r="H22" s="44"/>
      <c r="I22" s="45">
        <f t="shared" si="6"/>
        <v>0</v>
      </c>
      <c r="J22" s="45">
        <f t="shared" si="0"/>
        <v>0</v>
      </c>
      <c r="K22" s="45">
        <f t="shared" si="1"/>
        <v>0</v>
      </c>
      <c r="L22" s="45">
        <f t="shared" si="2"/>
        <v>0</v>
      </c>
      <c r="M22" s="45">
        <f t="shared" si="3"/>
        <v>0</v>
      </c>
      <c r="N22" s="45">
        <f t="shared" si="4"/>
        <v>0</v>
      </c>
      <c r="O22" s="45">
        <f t="shared" si="5"/>
        <v>0</v>
      </c>
    </row>
    <row r="23" spans="1:15" ht="50.1" customHeight="1" x14ac:dyDescent="0.25">
      <c r="A23" s="38">
        <v>9</v>
      </c>
      <c r="B23" s="39" t="s">
        <v>142</v>
      </c>
      <c r="C23" s="40" t="s">
        <v>30</v>
      </c>
      <c r="D23" s="41">
        <v>5</v>
      </c>
      <c r="E23" s="41">
        <v>1</v>
      </c>
      <c r="F23" s="42"/>
      <c r="G23" s="43"/>
      <c r="H23" s="44"/>
      <c r="I23" s="45">
        <f t="shared" si="6"/>
        <v>0</v>
      </c>
      <c r="J23" s="45">
        <f t="shared" si="0"/>
        <v>0</v>
      </c>
      <c r="K23" s="45">
        <f t="shared" si="1"/>
        <v>0</v>
      </c>
      <c r="L23" s="45">
        <f t="shared" si="2"/>
        <v>0</v>
      </c>
      <c r="M23" s="45">
        <f t="shared" si="3"/>
        <v>0</v>
      </c>
      <c r="N23" s="45">
        <f t="shared" si="4"/>
        <v>0</v>
      </c>
      <c r="O23" s="45">
        <f t="shared" si="5"/>
        <v>0</v>
      </c>
    </row>
    <row r="24" spans="1:15" ht="50.1" customHeight="1" x14ac:dyDescent="0.25">
      <c r="A24" s="38">
        <v>10</v>
      </c>
      <c r="B24" s="39" t="s">
        <v>141</v>
      </c>
      <c r="C24" s="40" t="s">
        <v>24</v>
      </c>
      <c r="D24" s="41">
        <v>4</v>
      </c>
      <c r="E24" s="41">
        <v>1</v>
      </c>
      <c r="F24" s="42"/>
      <c r="G24" s="43"/>
      <c r="H24" s="44"/>
      <c r="I24" s="45">
        <f t="shared" si="6"/>
        <v>0</v>
      </c>
      <c r="J24" s="45">
        <f t="shared" si="0"/>
        <v>0</v>
      </c>
      <c r="K24" s="45">
        <f t="shared" si="1"/>
        <v>0</v>
      </c>
      <c r="L24" s="45">
        <f t="shared" si="2"/>
        <v>0</v>
      </c>
      <c r="M24" s="45">
        <f t="shared" si="3"/>
        <v>0</v>
      </c>
      <c r="N24" s="45">
        <f t="shared" si="4"/>
        <v>0</v>
      </c>
      <c r="O24" s="45">
        <f t="shared" si="5"/>
        <v>0</v>
      </c>
    </row>
    <row r="25" spans="1:15" ht="50.1" customHeight="1" x14ac:dyDescent="0.25">
      <c r="A25" s="38">
        <v>11</v>
      </c>
      <c r="B25" s="39" t="s">
        <v>140</v>
      </c>
      <c r="C25" s="40" t="s">
        <v>24</v>
      </c>
      <c r="D25" s="41">
        <v>2</v>
      </c>
      <c r="E25" s="41">
        <v>0</v>
      </c>
      <c r="F25" s="42"/>
      <c r="G25" s="43"/>
      <c r="H25" s="44"/>
      <c r="I25" s="45">
        <f t="shared" si="6"/>
        <v>0</v>
      </c>
      <c r="J25" s="45">
        <f t="shared" si="0"/>
        <v>0</v>
      </c>
      <c r="K25" s="45">
        <f t="shared" si="1"/>
        <v>0</v>
      </c>
      <c r="L25" s="45">
        <f t="shared" si="2"/>
        <v>0</v>
      </c>
      <c r="M25" s="45">
        <f t="shared" si="3"/>
        <v>0</v>
      </c>
      <c r="N25" s="45">
        <f t="shared" si="4"/>
        <v>0</v>
      </c>
      <c r="O25" s="45">
        <f t="shared" si="5"/>
        <v>0</v>
      </c>
    </row>
    <row r="26" spans="1:15" ht="50.1" customHeight="1" x14ac:dyDescent="0.25">
      <c r="A26" s="38">
        <v>12</v>
      </c>
      <c r="B26" s="39" t="s">
        <v>139</v>
      </c>
      <c r="C26" s="40" t="s">
        <v>24</v>
      </c>
      <c r="D26" s="41">
        <v>10</v>
      </c>
      <c r="E26" s="41">
        <v>3</v>
      </c>
      <c r="F26" s="42"/>
      <c r="G26" s="43"/>
      <c r="H26" s="44"/>
      <c r="I26" s="45">
        <f t="shared" si="6"/>
        <v>0</v>
      </c>
      <c r="J26" s="45">
        <f t="shared" si="0"/>
        <v>0</v>
      </c>
      <c r="K26" s="45">
        <f t="shared" si="1"/>
        <v>0</v>
      </c>
      <c r="L26" s="45">
        <f t="shared" si="2"/>
        <v>0</v>
      </c>
      <c r="M26" s="45">
        <f t="shared" si="3"/>
        <v>0</v>
      </c>
      <c r="N26" s="45">
        <f t="shared" si="4"/>
        <v>0</v>
      </c>
      <c r="O26" s="45">
        <f t="shared" si="5"/>
        <v>0</v>
      </c>
    </row>
    <row r="27" spans="1:15" ht="50.1" customHeight="1" x14ac:dyDescent="0.25">
      <c r="A27" s="40">
        <v>13</v>
      </c>
      <c r="B27" s="46" t="s">
        <v>138</v>
      </c>
      <c r="C27" s="40" t="s">
        <v>24</v>
      </c>
      <c r="D27" s="41">
        <v>4</v>
      </c>
      <c r="E27" s="41">
        <v>1</v>
      </c>
      <c r="F27" s="42"/>
      <c r="G27" s="43"/>
      <c r="H27" s="44"/>
      <c r="I27" s="45">
        <f t="shared" si="6"/>
        <v>0</v>
      </c>
      <c r="J27" s="47">
        <f t="shared" si="0"/>
        <v>0</v>
      </c>
      <c r="K27" s="47">
        <f t="shared" si="1"/>
        <v>0</v>
      </c>
      <c r="L27" s="47">
        <f t="shared" si="2"/>
        <v>0</v>
      </c>
      <c r="M27" s="47">
        <f t="shared" si="3"/>
        <v>0</v>
      </c>
      <c r="N27" s="47">
        <f t="shared" si="4"/>
        <v>0</v>
      </c>
      <c r="O27" s="47">
        <f t="shared" si="5"/>
        <v>0</v>
      </c>
    </row>
    <row r="28" spans="1:15" ht="50.1" customHeight="1" x14ac:dyDescent="0.25">
      <c r="A28" s="40">
        <v>14</v>
      </c>
      <c r="B28" s="39" t="s">
        <v>137</v>
      </c>
      <c r="C28" s="40" t="s">
        <v>24</v>
      </c>
      <c r="D28" s="41">
        <v>3</v>
      </c>
      <c r="E28" s="41">
        <v>1</v>
      </c>
      <c r="F28" s="42"/>
      <c r="G28" s="43"/>
      <c r="H28" s="44"/>
      <c r="I28" s="45">
        <f t="shared" si="6"/>
        <v>0</v>
      </c>
      <c r="J28" s="47">
        <f t="shared" si="0"/>
        <v>0</v>
      </c>
      <c r="K28" s="47">
        <f t="shared" si="1"/>
        <v>0</v>
      </c>
      <c r="L28" s="47">
        <f t="shared" si="2"/>
        <v>0</v>
      </c>
      <c r="M28" s="47">
        <f t="shared" si="3"/>
        <v>0</v>
      </c>
      <c r="N28" s="47">
        <f t="shared" si="4"/>
        <v>0</v>
      </c>
      <c r="O28" s="47">
        <f t="shared" si="5"/>
        <v>0</v>
      </c>
    </row>
    <row r="29" spans="1:15" ht="50.1" customHeight="1" x14ac:dyDescent="0.25">
      <c r="A29" s="40">
        <v>15</v>
      </c>
      <c r="B29" s="39" t="s">
        <v>136</v>
      </c>
      <c r="C29" s="40" t="s">
        <v>30</v>
      </c>
      <c r="D29" s="41">
        <v>4</v>
      </c>
      <c r="E29" s="41">
        <v>1</v>
      </c>
      <c r="F29" s="42"/>
      <c r="G29" s="43"/>
      <c r="H29" s="44"/>
      <c r="I29" s="45">
        <f t="shared" si="6"/>
        <v>0</v>
      </c>
      <c r="J29" s="47">
        <f t="shared" si="0"/>
        <v>0</v>
      </c>
      <c r="K29" s="47">
        <f t="shared" si="1"/>
        <v>0</v>
      </c>
      <c r="L29" s="47">
        <f t="shared" si="2"/>
        <v>0</v>
      </c>
      <c r="M29" s="47">
        <f t="shared" si="3"/>
        <v>0</v>
      </c>
      <c r="N29" s="47">
        <f t="shared" si="4"/>
        <v>0</v>
      </c>
      <c r="O29" s="47">
        <f t="shared" si="5"/>
        <v>0</v>
      </c>
    </row>
    <row r="30" spans="1:15" ht="50.1" customHeight="1" x14ac:dyDescent="0.25">
      <c r="A30" s="40">
        <v>16</v>
      </c>
      <c r="B30" s="46" t="s">
        <v>135</v>
      </c>
      <c r="C30" s="40" t="s">
        <v>30</v>
      </c>
      <c r="D30" s="41">
        <v>6</v>
      </c>
      <c r="E30" s="41">
        <v>1</v>
      </c>
      <c r="F30" s="42"/>
      <c r="G30" s="43"/>
      <c r="H30" s="44"/>
      <c r="I30" s="45">
        <f t="shared" si="6"/>
        <v>0</v>
      </c>
      <c r="J30" s="47">
        <f t="shared" si="0"/>
        <v>0</v>
      </c>
      <c r="K30" s="47">
        <f t="shared" si="1"/>
        <v>0</v>
      </c>
      <c r="L30" s="47">
        <f t="shared" si="2"/>
        <v>0</v>
      </c>
      <c r="M30" s="47">
        <f t="shared" si="3"/>
        <v>0</v>
      </c>
      <c r="N30" s="47">
        <f t="shared" si="4"/>
        <v>0</v>
      </c>
      <c r="O30" s="47">
        <f t="shared" si="5"/>
        <v>0</v>
      </c>
    </row>
    <row r="31" spans="1:15" ht="50.1" customHeight="1" x14ac:dyDescent="0.25">
      <c r="A31" s="40">
        <v>17</v>
      </c>
      <c r="B31" s="46" t="s">
        <v>134</v>
      </c>
      <c r="C31" s="48" t="s">
        <v>24</v>
      </c>
      <c r="D31" s="41">
        <v>28</v>
      </c>
      <c r="E31" s="41">
        <v>7</v>
      </c>
      <c r="F31" s="42"/>
      <c r="G31" s="43"/>
      <c r="H31" s="44"/>
      <c r="I31" s="45">
        <f t="shared" si="6"/>
        <v>0</v>
      </c>
      <c r="J31" s="47">
        <f t="shared" si="0"/>
        <v>0</v>
      </c>
      <c r="K31" s="47">
        <f t="shared" si="1"/>
        <v>0</v>
      </c>
      <c r="L31" s="47">
        <f t="shared" si="2"/>
        <v>0</v>
      </c>
      <c r="M31" s="47">
        <f t="shared" si="3"/>
        <v>0</v>
      </c>
      <c r="N31" s="47">
        <f t="shared" si="4"/>
        <v>0</v>
      </c>
      <c r="O31" s="47">
        <f t="shared" si="5"/>
        <v>0</v>
      </c>
    </row>
    <row r="32" spans="1:15" ht="50.1" customHeight="1" x14ac:dyDescent="0.25">
      <c r="A32" s="40">
        <v>18</v>
      </c>
      <c r="B32" s="39" t="s">
        <v>133</v>
      </c>
      <c r="C32" s="40" t="s">
        <v>24</v>
      </c>
      <c r="D32" s="41">
        <v>3</v>
      </c>
      <c r="E32" s="41">
        <v>1</v>
      </c>
      <c r="F32" s="42"/>
      <c r="G32" s="43"/>
      <c r="H32" s="44"/>
      <c r="I32" s="45">
        <f t="shared" si="6"/>
        <v>0</v>
      </c>
      <c r="J32" s="47">
        <f t="shared" si="0"/>
        <v>0</v>
      </c>
      <c r="K32" s="47">
        <f t="shared" si="1"/>
        <v>0</v>
      </c>
      <c r="L32" s="47">
        <f t="shared" si="2"/>
        <v>0</v>
      </c>
      <c r="M32" s="47">
        <f t="shared" si="3"/>
        <v>0</v>
      </c>
      <c r="N32" s="47">
        <f t="shared" si="4"/>
        <v>0</v>
      </c>
      <c r="O32" s="47">
        <f t="shared" si="5"/>
        <v>0</v>
      </c>
    </row>
    <row r="33" spans="1:15" ht="50.1" customHeight="1" x14ac:dyDescent="0.25">
      <c r="A33" s="40">
        <v>19</v>
      </c>
      <c r="B33" s="46" t="s">
        <v>132</v>
      </c>
      <c r="C33" s="40" t="s">
        <v>24</v>
      </c>
      <c r="D33" s="41">
        <v>3</v>
      </c>
      <c r="E33" s="41">
        <v>1</v>
      </c>
      <c r="F33" s="42"/>
      <c r="G33" s="43"/>
      <c r="H33" s="44"/>
      <c r="I33" s="45">
        <f t="shared" si="6"/>
        <v>0</v>
      </c>
      <c r="J33" s="47">
        <f t="shared" si="0"/>
        <v>0</v>
      </c>
      <c r="K33" s="47">
        <f t="shared" si="1"/>
        <v>0</v>
      </c>
      <c r="L33" s="47">
        <f t="shared" si="2"/>
        <v>0</v>
      </c>
      <c r="M33" s="47">
        <f t="shared" si="3"/>
        <v>0</v>
      </c>
      <c r="N33" s="47">
        <f t="shared" si="4"/>
        <v>0</v>
      </c>
      <c r="O33" s="47">
        <f t="shared" si="5"/>
        <v>0</v>
      </c>
    </row>
    <row r="34" spans="1:15" ht="50.1" customHeight="1" x14ac:dyDescent="0.25">
      <c r="A34" s="40">
        <v>20</v>
      </c>
      <c r="B34" s="39" t="s">
        <v>131</v>
      </c>
      <c r="C34" s="40" t="s">
        <v>24</v>
      </c>
      <c r="D34" s="41">
        <v>1</v>
      </c>
      <c r="E34" s="41">
        <v>0</v>
      </c>
      <c r="F34" s="42"/>
      <c r="G34" s="43"/>
      <c r="H34" s="44"/>
      <c r="I34" s="45">
        <f t="shared" si="6"/>
        <v>0</v>
      </c>
      <c r="J34" s="47">
        <f t="shared" si="0"/>
        <v>0</v>
      </c>
      <c r="K34" s="47">
        <f t="shared" si="1"/>
        <v>0</v>
      </c>
      <c r="L34" s="47">
        <f t="shared" si="2"/>
        <v>0</v>
      </c>
      <c r="M34" s="47">
        <f t="shared" si="3"/>
        <v>0</v>
      </c>
      <c r="N34" s="47">
        <f t="shared" si="4"/>
        <v>0</v>
      </c>
      <c r="O34" s="47">
        <f t="shared" si="5"/>
        <v>0</v>
      </c>
    </row>
    <row r="35" spans="1:15" ht="50.1" customHeight="1" x14ac:dyDescent="0.25">
      <c r="A35" s="40">
        <v>21</v>
      </c>
      <c r="B35" s="46" t="s">
        <v>130</v>
      </c>
      <c r="C35" s="49" t="s">
        <v>0</v>
      </c>
      <c r="D35" s="41">
        <v>4</v>
      </c>
      <c r="E35" s="41">
        <v>1</v>
      </c>
      <c r="F35" s="42"/>
      <c r="G35" s="43"/>
      <c r="H35" s="44"/>
      <c r="I35" s="45">
        <f t="shared" si="6"/>
        <v>0</v>
      </c>
      <c r="J35" s="47">
        <f t="shared" si="0"/>
        <v>0</v>
      </c>
      <c r="K35" s="47">
        <f t="shared" si="1"/>
        <v>0</v>
      </c>
      <c r="L35" s="47">
        <f t="shared" si="2"/>
        <v>0</v>
      </c>
      <c r="M35" s="47">
        <f t="shared" si="3"/>
        <v>0</v>
      </c>
      <c r="N35" s="47">
        <f t="shared" si="4"/>
        <v>0</v>
      </c>
      <c r="O35" s="47">
        <f t="shared" si="5"/>
        <v>0</v>
      </c>
    </row>
    <row r="36" spans="1:15" ht="50.1" customHeight="1" x14ac:dyDescent="0.25">
      <c r="A36" s="38">
        <v>22</v>
      </c>
      <c r="B36" s="39" t="s">
        <v>129</v>
      </c>
      <c r="C36" s="40" t="s">
        <v>24</v>
      </c>
      <c r="D36" s="41">
        <v>6</v>
      </c>
      <c r="E36" s="41">
        <v>2</v>
      </c>
      <c r="F36" s="42"/>
      <c r="G36" s="43"/>
      <c r="H36" s="44"/>
      <c r="I36" s="45">
        <f t="shared" si="6"/>
        <v>0</v>
      </c>
      <c r="J36" s="45">
        <f t="shared" si="0"/>
        <v>0</v>
      </c>
      <c r="K36" s="45">
        <f t="shared" si="1"/>
        <v>0</v>
      </c>
      <c r="L36" s="45">
        <f t="shared" si="2"/>
        <v>0</v>
      </c>
      <c r="M36" s="45">
        <f t="shared" si="3"/>
        <v>0</v>
      </c>
      <c r="N36" s="45">
        <f t="shared" si="4"/>
        <v>0</v>
      </c>
      <c r="O36" s="45">
        <f t="shared" si="5"/>
        <v>0</v>
      </c>
    </row>
    <row r="37" spans="1:15" ht="50.1" customHeight="1" x14ac:dyDescent="0.25">
      <c r="A37" s="38">
        <v>23</v>
      </c>
      <c r="B37" s="39" t="s">
        <v>128</v>
      </c>
      <c r="C37" s="40" t="s">
        <v>2</v>
      </c>
      <c r="D37" s="41">
        <v>20</v>
      </c>
      <c r="E37" s="41">
        <v>5</v>
      </c>
      <c r="F37" s="42"/>
      <c r="G37" s="43"/>
      <c r="H37" s="44"/>
      <c r="I37" s="45">
        <f t="shared" si="6"/>
        <v>0</v>
      </c>
      <c r="J37" s="45">
        <f t="shared" si="0"/>
        <v>0</v>
      </c>
      <c r="K37" s="45">
        <f t="shared" si="1"/>
        <v>0</v>
      </c>
      <c r="L37" s="45">
        <f t="shared" si="2"/>
        <v>0</v>
      </c>
      <c r="M37" s="45">
        <f t="shared" si="3"/>
        <v>0</v>
      </c>
      <c r="N37" s="45">
        <f t="shared" si="4"/>
        <v>0</v>
      </c>
      <c r="O37" s="45">
        <f t="shared" si="5"/>
        <v>0</v>
      </c>
    </row>
    <row r="38" spans="1:15" ht="50.1" customHeight="1" x14ac:dyDescent="0.25">
      <c r="A38" s="38">
        <v>24</v>
      </c>
      <c r="B38" s="39" t="s">
        <v>127</v>
      </c>
      <c r="C38" s="40" t="s">
        <v>30</v>
      </c>
      <c r="D38" s="41">
        <v>1</v>
      </c>
      <c r="E38" s="41">
        <v>0</v>
      </c>
      <c r="F38" s="42"/>
      <c r="G38" s="43"/>
      <c r="H38" s="44"/>
      <c r="I38" s="45">
        <f t="shared" si="6"/>
        <v>0</v>
      </c>
      <c r="J38" s="45">
        <f t="shared" si="0"/>
        <v>0</v>
      </c>
      <c r="K38" s="45">
        <f t="shared" si="1"/>
        <v>0</v>
      </c>
      <c r="L38" s="45">
        <f t="shared" si="2"/>
        <v>0</v>
      </c>
      <c r="M38" s="45">
        <f t="shared" si="3"/>
        <v>0</v>
      </c>
      <c r="N38" s="45">
        <f t="shared" si="4"/>
        <v>0</v>
      </c>
      <c r="O38" s="45">
        <f t="shared" si="5"/>
        <v>0</v>
      </c>
    </row>
    <row r="39" spans="1:15" ht="50.1" customHeight="1" x14ac:dyDescent="0.25">
      <c r="A39" s="38">
        <v>25</v>
      </c>
      <c r="B39" s="39" t="s">
        <v>126</v>
      </c>
      <c r="C39" s="40" t="s">
        <v>24</v>
      </c>
      <c r="D39" s="41">
        <v>2</v>
      </c>
      <c r="E39" s="41">
        <v>0</v>
      </c>
      <c r="F39" s="42"/>
      <c r="G39" s="43"/>
      <c r="H39" s="44"/>
      <c r="I39" s="45">
        <f t="shared" si="6"/>
        <v>0</v>
      </c>
      <c r="J39" s="45">
        <f t="shared" si="0"/>
        <v>0</v>
      </c>
      <c r="K39" s="45">
        <f t="shared" si="1"/>
        <v>0</v>
      </c>
      <c r="L39" s="45">
        <f t="shared" si="2"/>
        <v>0</v>
      </c>
      <c r="M39" s="45">
        <f t="shared" si="3"/>
        <v>0</v>
      </c>
      <c r="N39" s="45">
        <f t="shared" si="4"/>
        <v>0</v>
      </c>
      <c r="O39" s="45">
        <f t="shared" si="5"/>
        <v>0</v>
      </c>
    </row>
    <row r="40" spans="1:15" ht="50.1" customHeight="1" x14ac:dyDescent="0.25">
      <c r="A40" s="38">
        <v>26</v>
      </c>
      <c r="B40" s="39" t="s">
        <v>125</v>
      </c>
      <c r="C40" s="40" t="s">
        <v>30</v>
      </c>
      <c r="D40" s="41">
        <v>3</v>
      </c>
      <c r="E40" s="41">
        <v>1</v>
      </c>
      <c r="F40" s="42"/>
      <c r="G40" s="43"/>
      <c r="H40" s="44"/>
      <c r="I40" s="45">
        <f t="shared" si="6"/>
        <v>0</v>
      </c>
      <c r="J40" s="45">
        <f t="shared" si="0"/>
        <v>0</v>
      </c>
      <c r="K40" s="45">
        <f t="shared" si="1"/>
        <v>0</v>
      </c>
      <c r="L40" s="45">
        <f t="shared" si="2"/>
        <v>0</v>
      </c>
      <c r="M40" s="45">
        <f t="shared" si="3"/>
        <v>0</v>
      </c>
      <c r="N40" s="45">
        <f t="shared" si="4"/>
        <v>0</v>
      </c>
      <c r="O40" s="45">
        <f t="shared" si="5"/>
        <v>0</v>
      </c>
    </row>
    <row r="41" spans="1:15" ht="50.1" customHeight="1" x14ac:dyDescent="0.25">
      <c r="A41" s="38">
        <v>27</v>
      </c>
      <c r="B41" s="46" t="s">
        <v>124</v>
      </c>
      <c r="C41" s="40" t="s">
        <v>30</v>
      </c>
      <c r="D41" s="41">
        <v>4</v>
      </c>
      <c r="E41" s="41">
        <v>1</v>
      </c>
      <c r="F41" s="42"/>
      <c r="G41" s="43"/>
      <c r="H41" s="44"/>
      <c r="I41" s="45">
        <f t="shared" si="6"/>
        <v>0</v>
      </c>
      <c r="J41" s="45">
        <f t="shared" si="0"/>
        <v>0</v>
      </c>
      <c r="K41" s="45">
        <f t="shared" si="1"/>
        <v>0</v>
      </c>
      <c r="L41" s="45">
        <f t="shared" si="2"/>
        <v>0</v>
      </c>
      <c r="M41" s="45">
        <f t="shared" si="3"/>
        <v>0</v>
      </c>
      <c r="N41" s="45">
        <f t="shared" si="4"/>
        <v>0</v>
      </c>
      <c r="O41" s="45">
        <f t="shared" si="5"/>
        <v>0</v>
      </c>
    </row>
    <row r="42" spans="1:15" ht="50.1" customHeight="1" x14ac:dyDescent="0.25">
      <c r="A42" s="38">
        <v>28</v>
      </c>
      <c r="B42" s="39" t="s">
        <v>123</v>
      </c>
      <c r="C42" s="40" t="s">
        <v>2</v>
      </c>
      <c r="D42" s="41">
        <v>14</v>
      </c>
      <c r="E42" s="41">
        <v>4</v>
      </c>
      <c r="F42" s="42"/>
      <c r="G42" s="43"/>
      <c r="H42" s="44"/>
      <c r="I42" s="45">
        <f t="shared" si="6"/>
        <v>0</v>
      </c>
      <c r="J42" s="45">
        <f t="shared" si="0"/>
        <v>0</v>
      </c>
      <c r="K42" s="45">
        <f t="shared" si="1"/>
        <v>0</v>
      </c>
      <c r="L42" s="45">
        <f t="shared" si="2"/>
        <v>0</v>
      </c>
      <c r="M42" s="45">
        <f t="shared" si="3"/>
        <v>0</v>
      </c>
      <c r="N42" s="45">
        <f t="shared" si="4"/>
        <v>0</v>
      </c>
      <c r="O42" s="45">
        <f t="shared" si="5"/>
        <v>0</v>
      </c>
    </row>
    <row r="43" spans="1:15" ht="50.1" customHeight="1" x14ac:dyDescent="0.25">
      <c r="A43" s="38">
        <v>29</v>
      </c>
      <c r="B43" s="39" t="s">
        <v>122</v>
      </c>
      <c r="C43" s="40" t="s">
        <v>2</v>
      </c>
      <c r="D43" s="41">
        <v>12</v>
      </c>
      <c r="E43" s="41">
        <v>3</v>
      </c>
      <c r="F43" s="42"/>
      <c r="G43" s="43"/>
      <c r="H43" s="44"/>
      <c r="I43" s="45">
        <f t="shared" si="6"/>
        <v>0</v>
      </c>
      <c r="J43" s="45">
        <f t="shared" si="0"/>
        <v>0</v>
      </c>
      <c r="K43" s="45">
        <f t="shared" si="1"/>
        <v>0</v>
      </c>
      <c r="L43" s="45">
        <f t="shared" si="2"/>
        <v>0</v>
      </c>
      <c r="M43" s="45">
        <f t="shared" si="3"/>
        <v>0</v>
      </c>
      <c r="N43" s="45">
        <f t="shared" si="4"/>
        <v>0</v>
      </c>
      <c r="O43" s="45">
        <f t="shared" si="5"/>
        <v>0</v>
      </c>
    </row>
    <row r="44" spans="1:15" ht="50.1" customHeight="1" x14ac:dyDescent="0.25">
      <c r="A44" s="38">
        <v>30</v>
      </c>
      <c r="B44" s="39" t="s">
        <v>121</v>
      </c>
      <c r="C44" s="40" t="s">
        <v>24</v>
      </c>
      <c r="D44" s="41">
        <v>2</v>
      </c>
      <c r="E44" s="41">
        <v>0</v>
      </c>
      <c r="F44" s="42"/>
      <c r="G44" s="43"/>
      <c r="H44" s="44"/>
      <c r="I44" s="45">
        <f t="shared" si="6"/>
        <v>0</v>
      </c>
      <c r="J44" s="45">
        <f t="shared" si="0"/>
        <v>0</v>
      </c>
      <c r="K44" s="45">
        <f t="shared" si="1"/>
        <v>0</v>
      </c>
      <c r="L44" s="45">
        <f t="shared" si="2"/>
        <v>0</v>
      </c>
      <c r="M44" s="45">
        <f t="shared" si="3"/>
        <v>0</v>
      </c>
      <c r="N44" s="45">
        <f t="shared" si="4"/>
        <v>0</v>
      </c>
      <c r="O44" s="45">
        <f t="shared" si="5"/>
        <v>0</v>
      </c>
    </row>
    <row r="45" spans="1:15" ht="50.1" customHeight="1" x14ac:dyDescent="0.25">
      <c r="A45" s="38">
        <v>31</v>
      </c>
      <c r="B45" s="46" t="s">
        <v>120</v>
      </c>
      <c r="C45" s="40" t="s">
        <v>30</v>
      </c>
      <c r="D45" s="41">
        <v>6</v>
      </c>
      <c r="E45" s="41">
        <v>2</v>
      </c>
      <c r="F45" s="42"/>
      <c r="G45" s="43"/>
      <c r="H45" s="44"/>
      <c r="I45" s="45">
        <f t="shared" si="6"/>
        <v>0</v>
      </c>
      <c r="J45" s="45">
        <f t="shared" si="0"/>
        <v>0</v>
      </c>
      <c r="K45" s="45">
        <f t="shared" si="1"/>
        <v>0</v>
      </c>
      <c r="L45" s="45">
        <f t="shared" si="2"/>
        <v>0</v>
      </c>
      <c r="M45" s="45">
        <f t="shared" si="3"/>
        <v>0</v>
      </c>
      <c r="N45" s="45">
        <f t="shared" si="4"/>
        <v>0</v>
      </c>
      <c r="O45" s="45">
        <f t="shared" si="5"/>
        <v>0</v>
      </c>
    </row>
    <row r="46" spans="1:15" ht="50.1" customHeight="1" x14ac:dyDescent="0.25">
      <c r="A46" s="38">
        <v>32</v>
      </c>
      <c r="B46" s="46" t="s">
        <v>119</v>
      </c>
      <c r="C46" s="40" t="s">
        <v>24</v>
      </c>
      <c r="D46" s="41">
        <v>1</v>
      </c>
      <c r="E46" s="41">
        <v>0</v>
      </c>
      <c r="F46" s="42"/>
      <c r="G46" s="43"/>
      <c r="H46" s="44"/>
      <c r="I46" s="45">
        <f t="shared" si="6"/>
        <v>0</v>
      </c>
      <c r="J46" s="45">
        <f t="shared" si="0"/>
        <v>0</v>
      </c>
      <c r="K46" s="45">
        <f t="shared" si="1"/>
        <v>0</v>
      </c>
      <c r="L46" s="45">
        <f t="shared" si="2"/>
        <v>0</v>
      </c>
      <c r="M46" s="45">
        <f t="shared" si="3"/>
        <v>0</v>
      </c>
      <c r="N46" s="45">
        <f t="shared" si="4"/>
        <v>0</v>
      </c>
      <c r="O46" s="45">
        <f t="shared" si="5"/>
        <v>0</v>
      </c>
    </row>
    <row r="47" spans="1:15" ht="50.1" customHeight="1" x14ac:dyDescent="0.25">
      <c r="A47" s="38">
        <v>33</v>
      </c>
      <c r="B47" s="46" t="s">
        <v>118</v>
      </c>
      <c r="C47" s="40" t="s">
        <v>0</v>
      </c>
      <c r="D47" s="41">
        <v>9</v>
      </c>
      <c r="E47" s="41">
        <v>2</v>
      </c>
      <c r="F47" s="42"/>
      <c r="G47" s="43"/>
      <c r="H47" s="44"/>
      <c r="I47" s="45">
        <f t="shared" si="6"/>
        <v>0</v>
      </c>
      <c r="J47" s="45">
        <f t="shared" ref="J47:J78" si="7">D47*G47</f>
        <v>0</v>
      </c>
      <c r="K47" s="45">
        <f t="shared" ref="K47:K78" si="8">D47*I47</f>
        <v>0</v>
      </c>
      <c r="L47" s="45">
        <f t="shared" ref="L47:L78" si="9">E47*G47</f>
        <v>0</v>
      </c>
      <c r="M47" s="45">
        <f t="shared" ref="M47:M78" si="10">E47*I47</f>
        <v>0</v>
      </c>
      <c r="N47" s="45">
        <f t="shared" ref="N47:N78" si="11">J47+L47</f>
        <v>0</v>
      </c>
      <c r="O47" s="45">
        <f t="shared" ref="O47:O78" si="12">K47+M47</f>
        <v>0</v>
      </c>
    </row>
    <row r="48" spans="1:15" ht="50.1" customHeight="1" x14ac:dyDescent="0.25">
      <c r="A48" s="38">
        <v>34</v>
      </c>
      <c r="B48" s="39" t="s">
        <v>117</v>
      </c>
      <c r="C48" s="40" t="s">
        <v>21</v>
      </c>
      <c r="D48" s="41">
        <v>38</v>
      </c>
      <c r="E48" s="41">
        <v>2</v>
      </c>
      <c r="F48" s="42"/>
      <c r="G48" s="43"/>
      <c r="H48" s="44"/>
      <c r="I48" s="45">
        <f t="shared" si="6"/>
        <v>0</v>
      </c>
      <c r="J48" s="45">
        <f t="shared" si="7"/>
        <v>0</v>
      </c>
      <c r="K48" s="45">
        <f t="shared" si="8"/>
        <v>0</v>
      </c>
      <c r="L48" s="45">
        <f t="shared" si="9"/>
        <v>0</v>
      </c>
      <c r="M48" s="45">
        <f t="shared" si="10"/>
        <v>0</v>
      </c>
      <c r="N48" s="45">
        <f t="shared" si="11"/>
        <v>0</v>
      </c>
      <c r="O48" s="45">
        <f t="shared" si="12"/>
        <v>0</v>
      </c>
    </row>
    <row r="49" spans="1:15" ht="50.1" customHeight="1" x14ac:dyDescent="0.25">
      <c r="A49" s="38">
        <v>35</v>
      </c>
      <c r="B49" s="39" t="s">
        <v>116</v>
      </c>
      <c r="C49" s="40" t="s">
        <v>24</v>
      </c>
      <c r="D49" s="41">
        <v>5</v>
      </c>
      <c r="E49" s="41">
        <v>1</v>
      </c>
      <c r="F49" s="42"/>
      <c r="G49" s="43"/>
      <c r="H49" s="44"/>
      <c r="I49" s="45">
        <f t="shared" si="6"/>
        <v>0</v>
      </c>
      <c r="J49" s="45">
        <f t="shared" si="7"/>
        <v>0</v>
      </c>
      <c r="K49" s="45">
        <f t="shared" si="8"/>
        <v>0</v>
      </c>
      <c r="L49" s="45">
        <f t="shared" si="9"/>
        <v>0</v>
      </c>
      <c r="M49" s="45">
        <f t="shared" si="10"/>
        <v>0</v>
      </c>
      <c r="N49" s="45">
        <f t="shared" si="11"/>
        <v>0</v>
      </c>
      <c r="O49" s="45">
        <f t="shared" si="12"/>
        <v>0</v>
      </c>
    </row>
    <row r="50" spans="1:15" ht="50.1" customHeight="1" x14ac:dyDescent="0.25">
      <c r="A50" s="38">
        <v>36</v>
      </c>
      <c r="B50" s="39" t="s">
        <v>115</v>
      </c>
      <c r="C50" s="40" t="s">
        <v>2</v>
      </c>
      <c r="D50" s="41">
        <v>12</v>
      </c>
      <c r="E50" s="41">
        <v>3</v>
      </c>
      <c r="F50" s="42"/>
      <c r="G50" s="43"/>
      <c r="H50" s="44"/>
      <c r="I50" s="45">
        <f t="shared" si="6"/>
        <v>0</v>
      </c>
      <c r="J50" s="45">
        <f t="shared" si="7"/>
        <v>0</v>
      </c>
      <c r="K50" s="45">
        <f t="shared" si="8"/>
        <v>0</v>
      </c>
      <c r="L50" s="45">
        <f t="shared" si="9"/>
        <v>0</v>
      </c>
      <c r="M50" s="45">
        <f t="shared" si="10"/>
        <v>0</v>
      </c>
      <c r="N50" s="45">
        <f t="shared" si="11"/>
        <v>0</v>
      </c>
      <c r="O50" s="45">
        <f t="shared" si="12"/>
        <v>0</v>
      </c>
    </row>
    <row r="51" spans="1:15" ht="50.1" customHeight="1" x14ac:dyDescent="0.25">
      <c r="A51" s="38">
        <v>37</v>
      </c>
      <c r="B51" s="46" t="s">
        <v>114</v>
      </c>
      <c r="C51" s="40" t="s">
        <v>30</v>
      </c>
      <c r="D51" s="41">
        <v>1</v>
      </c>
      <c r="E51" s="41">
        <v>0</v>
      </c>
      <c r="F51" s="42"/>
      <c r="G51" s="43"/>
      <c r="H51" s="44"/>
      <c r="I51" s="45">
        <f t="shared" si="6"/>
        <v>0</v>
      </c>
      <c r="J51" s="45">
        <f t="shared" si="7"/>
        <v>0</v>
      </c>
      <c r="K51" s="45">
        <f t="shared" si="8"/>
        <v>0</v>
      </c>
      <c r="L51" s="45">
        <f t="shared" si="9"/>
        <v>0</v>
      </c>
      <c r="M51" s="45">
        <f t="shared" si="10"/>
        <v>0</v>
      </c>
      <c r="N51" s="45">
        <f t="shared" si="11"/>
        <v>0</v>
      </c>
      <c r="O51" s="45">
        <f t="shared" si="12"/>
        <v>0</v>
      </c>
    </row>
    <row r="52" spans="1:15" ht="50.1" customHeight="1" x14ac:dyDescent="0.25">
      <c r="A52" s="38">
        <v>38</v>
      </c>
      <c r="B52" s="39" t="s">
        <v>113</v>
      </c>
      <c r="C52" s="40" t="s">
        <v>24</v>
      </c>
      <c r="D52" s="41">
        <v>1</v>
      </c>
      <c r="E52" s="41">
        <v>0</v>
      </c>
      <c r="F52" s="42"/>
      <c r="G52" s="43"/>
      <c r="H52" s="44"/>
      <c r="I52" s="45">
        <f t="shared" si="6"/>
        <v>0</v>
      </c>
      <c r="J52" s="45">
        <f t="shared" si="7"/>
        <v>0</v>
      </c>
      <c r="K52" s="45">
        <f t="shared" si="8"/>
        <v>0</v>
      </c>
      <c r="L52" s="45">
        <f t="shared" si="9"/>
        <v>0</v>
      </c>
      <c r="M52" s="45">
        <f t="shared" si="10"/>
        <v>0</v>
      </c>
      <c r="N52" s="45">
        <f t="shared" si="11"/>
        <v>0</v>
      </c>
      <c r="O52" s="45">
        <f t="shared" si="12"/>
        <v>0</v>
      </c>
    </row>
    <row r="53" spans="1:15" ht="50.1" customHeight="1" x14ac:dyDescent="0.25">
      <c r="A53" s="38">
        <v>39</v>
      </c>
      <c r="B53" s="39" t="s">
        <v>112</v>
      </c>
      <c r="C53" s="40" t="s">
        <v>24</v>
      </c>
      <c r="D53" s="41">
        <v>2</v>
      </c>
      <c r="E53" s="41">
        <v>1</v>
      </c>
      <c r="F53" s="42"/>
      <c r="G53" s="43"/>
      <c r="H53" s="44"/>
      <c r="I53" s="45">
        <f t="shared" si="6"/>
        <v>0</v>
      </c>
      <c r="J53" s="45">
        <f t="shared" si="7"/>
        <v>0</v>
      </c>
      <c r="K53" s="45">
        <f t="shared" si="8"/>
        <v>0</v>
      </c>
      <c r="L53" s="45">
        <f t="shared" si="9"/>
        <v>0</v>
      </c>
      <c r="M53" s="45">
        <f t="shared" si="10"/>
        <v>0</v>
      </c>
      <c r="N53" s="45">
        <f t="shared" si="11"/>
        <v>0</v>
      </c>
      <c r="O53" s="45">
        <f t="shared" si="12"/>
        <v>0</v>
      </c>
    </row>
    <row r="54" spans="1:15" ht="50.1" customHeight="1" x14ac:dyDescent="0.25">
      <c r="A54" s="38">
        <v>40</v>
      </c>
      <c r="B54" s="46" t="s">
        <v>111</v>
      </c>
      <c r="C54" s="40" t="s">
        <v>30</v>
      </c>
      <c r="D54" s="41">
        <v>2</v>
      </c>
      <c r="E54" s="41">
        <v>0</v>
      </c>
      <c r="F54" s="42"/>
      <c r="G54" s="43"/>
      <c r="H54" s="44"/>
      <c r="I54" s="45">
        <f t="shared" si="6"/>
        <v>0</v>
      </c>
      <c r="J54" s="45">
        <f t="shared" si="7"/>
        <v>0</v>
      </c>
      <c r="K54" s="45">
        <f t="shared" si="8"/>
        <v>0</v>
      </c>
      <c r="L54" s="45">
        <f t="shared" si="9"/>
        <v>0</v>
      </c>
      <c r="M54" s="45">
        <f t="shared" si="10"/>
        <v>0</v>
      </c>
      <c r="N54" s="45">
        <f t="shared" si="11"/>
        <v>0</v>
      </c>
      <c r="O54" s="45">
        <f t="shared" si="12"/>
        <v>0</v>
      </c>
    </row>
    <row r="55" spans="1:15" ht="50.1" customHeight="1" x14ac:dyDescent="0.25">
      <c r="A55" s="38">
        <v>41</v>
      </c>
      <c r="B55" s="39" t="s">
        <v>110</v>
      </c>
      <c r="C55" s="40" t="s">
        <v>30</v>
      </c>
      <c r="D55" s="41">
        <v>4</v>
      </c>
      <c r="E55" s="41">
        <v>1</v>
      </c>
      <c r="F55" s="42"/>
      <c r="G55" s="43"/>
      <c r="H55" s="44"/>
      <c r="I55" s="45">
        <f t="shared" si="6"/>
        <v>0</v>
      </c>
      <c r="J55" s="45">
        <f t="shared" si="7"/>
        <v>0</v>
      </c>
      <c r="K55" s="45">
        <f t="shared" si="8"/>
        <v>0</v>
      </c>
      <c r="L55" s="45">
        <f t="shared" si="9"/>
        <v>0</v>
      </c>
      <c r="M55" s="45">
        <f t="shared" si="10"/>
        <v>0</v>
      </c>
      <c r="N55" s="45">
        <f t="shared" si="11"/>
        <v>0</v>
      </c>
      <c r="O55" s="45">
        <f t="shared" si="12"/>
        <v>0</v>
      </c>
    </row>
    <row r="56" spans="1:15" ht="50.1" customHeight="1" x14ac:dyDescent="0.25">
      <c r="A56" s="38">
        <v>42</v>
      </c>
      <c r="B56" s="46" t="s">
        <v>109</v>
      </c>
      <c r="C56" s="40" t="s">
        <v>2</v>
      </c>
      <c r="D56" s="41">
        <v>2</v>
      </c>
      <c r="E56" s="41">
        <v>1</v>
      </c>
      <c r="F56" s="42"/>
      <c r="G56" s="43"/>
      <c r="H56" s="44"/>
      <c r="I56" s="45">
        <f t="shared" si="6"/>
        <v>0</v>
      </c>
      <c r="J56" s="45">
        <f t="shared" si="7"/>
        <v>0</v>
      </c>
      <c r="K56" s="45">
        <f t="shared" si="8"/>
        <v>0</v>
      </c>
      <c r="L56" s="45">
        <f t="shared" si="9"/>
        <v>0</v>
      </c>
      <c r="M56" s="45">
        <f t="shared" si="10"/>
        <v>0</v>
      </c>
      <c r="N56" s="45">
        <f t="shared" si="11"/>
        <v>0</v>
      </c>
      <c r="O56" s="45">
        <f t="shared" si="12"/>
        <v>0</v>
      </c>
    </row>
    <row r="57" spans="1:15" ht="50.1" customHeight="1" x14ac:dyDescent="0.25">
      <c r="A57" s="38">
        <v>43</v>
      </c>
      <c r="B57" s="39" t="s">
        <v>108</v>
      </c>
      <c r="C57" s="40" t="s">
        <v>2</v>
      </c>
      <c r="D57" s="41">
        <v>2</v>
      </c>
      <c r="E57" s="41">
        <v>0</v>
      </c>
      <c r="F57" s="42"/>
      <c r="G57" s="43"/>
      <c r="H57" s="44"/>
      <c r="I57" s="45">
        <f t="shared" si="6"/>
        <v>0</v>
      </c>
      <c r="J57" s="45">
        <f t="shared" si="7"/>
        <v>0</v>
      </c>
      <c r="K57" s="45">
        <f t="shared" si="8"/>
        <v>0</v>
      </c>
      <c r="L57" s="45">
        <f t="shared" si="9"/>
        <v>0</v>
      </c>
      <c r="M57" s="45">
        <f t="shared" si="10"/>
        <v>0</v>
      </c>
      <c r="N57" s="45">
        <f t="shared" si="11"/>
        <v>0</v>
      </c>
      <c r="O57" s="45">
        <f t="shared" si="12"/>
        <v>0</v>
      </c>
    </row>
    <row r="58" spans="1:15" ht="50.1" customHeight="1" x14ac:dyDescent="0.25">
      <c r="A58" s="38">
        <v>44</v>
      </c>
      <c r="B58" s="46" t="s">
        <v>243</v>
      </c>
      <c r="C58" s="49" t="s">
        <v>30</v>
      </c>
      <c r="D58" s="41">
        <v>19</v>
      </c>
      <c r="E58" s="41">
        <v>5</v>
      </c>
      <c r="F58" s="42"/>
      <c r="G58" s="43"/>
      <c r="H58" s="44"/>
      <c r="I58" s="45">
        <f t="shared" si="6"/>
        <v>0</v>
      </c>
      <c r="J58" s="45">
        <f t="shared" si="7"/>
        <v>0</v>
      </c>
      <c r="K58" s="45">
        <f t="shared" si="8"/>
        <v>0</v>
      </c>
      <c r="L58" s="45">
        <f t="shared" si="9"/>
        <v>0</v>
      </c>
      <c r="M58" s="45">
        <f t="shared" si="10"/>
        <v>0</v>
      </c>
      <c r="N58" s="45">
        <f t="shared" si="11"/>
        <v>0</v>
      </c>
      <c r="O58" s="45">
        <f t="shared" si="12"/>
        <v>0</v>
      </c>
    </row>
    <row r="59" spans="1:15" ht="50.1" customHeight="1" x14ac:dyDescent="0.25">
      <c r="A59" s="38">
        <v>45</v>
      </c>
      <c r="B59" s="46" t="s">
        <v>107</v>
      </c>
      <c r="C59" s="40" t="s">
        <v>30</v>
      </c>
      <c r="D59" s="41">
        <v>42</v>
      </c>
      <c r="E59" s="41">
        <v>11</v>
      </c>
      <c r="F59" s="42"/>
      <c r="G59" s="43"/>
      <c r="H59" s="44"/>
      <c r="I59" s="45">
        <f t="shared" si="6"/>
        <v>0</v>
      </c>
      <c r="J59" s="45">
        <f t="shared" si="7"/>
        <v>0</v>
      </c>
      <c r="K59" s="45">
        <f t="shared" si="8"/>
        <v>0</v>
      </c>
      <c r="L59" s="45">
        <f t="shared" si="9"/>
        <v>0</v>
      </c>
      <c r="M59" s="45">
        <f t="shared" si="10"/>
        <v>0</v>
      </c>
      <c r="N59" s="45">
        <f t="shared" si="11"/>
        <v>0</v>
      </c>
      <c r="O59" s="45">
        <f t="shared" si="12"/>
        <v>0</v>
      </c>
    </row>
    <row r="60" spans="1:15" ht="50.1" customHeight="1" x14ac:dyDescent="0.25">
      <c r="A60" s="38">
        <v>46</v>
      </c>
      <c r="B60" s="39" t="s">
        <v>106</v>
      </c>
      <c r="C60" s="48" t="s">
        <v>24</v>
      </c>
      <c r="D60" s="41">
        <v>2</v>
      </c>
      <c r="E60" s="41">
        <v>0</v>
      </c>
      <c r="F60" s="42"/>
      <c r="G60" s="43"/>
      <c r="H60" s="44"/>
      <c r="I60" s="45">
        <f t="shared" si="6"/>
        <v>0</v>
      </c>
      <c r="J60" s="45">
        <f t="shared" si="7"/>
        <v>0</v>
      </c>
      <c r="K60" s="45">
        <f t="shared" si="8"/>
        <v>0</v>
      </c>
      <c r="L60" s="45">
        <f t="shared" si="9"/>
        <v>0</v>
      </c>
      <c r="M60" s="45">
        <f t="shared" si="10"/>
        <v>0</v>
      </c>
      <c r="N60" s="45">
        <f t="shared" si="11"/>
        <v>0</v>
      </c>
      <c r="O60" s="45">
        <f t="shared" si="12"/>
        <v>0</v>
      </c>
    </row>
    <row r="61" spans="1:15" ht="50.1" customHeight="1" x14ac:dyDescent="0.25">
      <c r="A61" s="38">
        <v>47</v>
      </c>
      <c r="B61" s="39" t="s">
        <v>105</v>
      </c>
      <c r="C61" s="40" t="s">
        <v>30</v>
      </c>
      <c r="D61" s="41">
        <v>13</v>
      </c>
      <c r="E61" s="41">
        <v>3</v>
      </c>
      <c r="F61" s="42"/>
      <c r="G61" s="43"/>
      <c r="H61" s="44"/>
      <c r="I61" s="45">
        <f t="shared" si="6"/>
        <v>0</v>
      </c>
      <c r="J61" s="45">
        <f t="shared" si="7"/>
        <v>0</v>
      </c>
      <c r="K61" s="45">
        <f t="shared" si="8"/>
        <v>0</v>
      </c>
      <c r="L61" s="45">
        <f t="shared" si="9"/>
        <v>0</v>
      </c>
      <c r="M61" s="45">
        <f t="shared" si="10"/>
        <v>0</v>
      </c>
      <c r="N61" s="45">
        <f t="shared" si="11"/>
        <v>0</v>
      </c>
      <c r="O61" s="45">
        <f t="shared" si="12"/>
        <v>0</v>
      </c>
    </row>
    <row r="62" spans="1:15" ht="50.1" customHeight="1" x14ac:dyDescent="0.25">
      <c r="A62" s="38">
        <v>48</v>
      </c>
      <c r="B62" s="39" t="s">
        <v>104</v>
      </c>
      <c r="C62" s="40" t="s">
        <v>0</v>
      </c>
      <c r="D62" s="41">
        <v>4</v>
      </c>
      <c r="E62" s="41">
        <v>1</v>
      </c>
      <c r="F62" s="42"/>
      <c r="G62" s="43"/>
      <c r="H62" s="44"/>
      <c r="I62" s="45">
        <f t="shared" si="6"/>
        <v>0</v>
      </c>
      <c r="J62" s="45">
        <f t="shared" si="7"/>
        <v>0</v>
      </c>
      <c r="K62" s="45">
        <f t="shared" si="8"/>
        <v>0</v>
      </c>
      <c r="L62" s="45">
        <f t="shared" si="9"/>
        <v>0</v>
      </c>
      <c r="M62" s="45">
        <f t="shared" si="10"/>
        <v>0</v>
      </c>
      <c r="N62" s="45">
        <f t="shared" si="11"/>
        <v>0</v>
      </c>
      <c r="O62" s="45">
        <f t="shared" si="12"/>
        <v>0</v>
      </c>
    </row>
    <row r="63" spans="1:15" ht="50.1" customHeight="1" x14ac:dyDescent="0.25">
      <c r="A63" s="38">
        <v>49</v>
      </c>
      <c r="B63" s="39" t="s">
        <v>253</v>
      </c>
      <c r="C63" s="40" t="s">
        <v>24</v>
      </c>
      <c r="D63" s="41">
        <v>3</v>
      </c>
      <c r="E63" s="41">
        <v>1</v>
      </c>
      <c r="F63" s="42"/>
      <c r="G63" s="43"/>
      <c r="H63" s="44"/>
      <c r="I63" s="45">
        <f t="shared" si="6"/>
        <v>0</v>
      </c>
      <c r="J63" s="45">
        <f t="shared" si="7"/>
        <v>0</v>
      </c>
      <c r="K63" s="45">
        <f t="shared" si="8"/>
        <v>0</v>
      </c>
      <c r="L63" s="45">
        <f t="shared" si="9"/>
        <v>0</v>
      </c>
      <c r="M63" s="45">
        <f t="shared" si="10"/>
        <v>0</v>
      </c>
      <c r="N63" s="45">
        <f t="shared" si="11"/>
        <v>0</v>
      </c>
      <c r="O63" s="45">
        <f t="shared" si="12"/>
        <v>0</v>
      </c>
    </row>
    <row r="64" spans="1:15" ht="50.1" customHeight="1" x14ac:dyDescent="0.25">
      <c r="A64" s="38">
        <v>50</v>
      </c>
      <c r="B64" s="39" t="s">
        <v>254</v>
      </c>
      <c r="C64" s="40" t="s">
        <v>24</v>
      </c>
      <c r="D64" s="41">
        <v>2</v>
      </c>
      <c r="E64" s="41">
        <v>1</v>
      </c>
      <c r="F64" s="42"/>
      <c r="G64" s="43"/>
      <c r="H64" s="44"/>
      <c r="I64" s="45">
        <f t="shared" si="6"/>
        <v>0</v>
      </c>
      <c r="J64" s="45">
        <f t="shared" si="7"/>
        <v>0</v>
      </c>
      <c r="K64" s="45">
        <f t="shared" si="8"/>
        <v>0</v>
      </c>
      <c r="L64" s="45">
        <f t="shared" si="9"/>
        <v>0</v>
      </c>
      <c r="M64" s="45">
        <f t="shared" si="10"/>
        <v>0</v>
      </c>
      <c r="N64" s="45">
        <f t="shared" si="11"/>
        <v>0</v>
      </c>
      <c r="O64" s="45">
        <f t="shared" si="12"/>
        <v>0</v>
      </c>
    </row>
    <row r="65" spans="1:15" ht="50.1" customHeight="1" x14ac:dyDescent="0.25">
      <c r="A65" s="38">
        <v>51</v>
      </c>
      <c r="B65" s="39" t="s">
        <v>255</v>
      </c>
      <c r="C65" s="40" t="s">
        <v>24</v>
      </c>
      <c r="D65" s="41">
        <v>14</v>
      </c>
      <c r="E65" s="41">
        <v>4</v>
      </c>
      <c r="F65" s="42"/>
      <c r="G65" s="43"/>
      <c r="H65" s="44"/>
      <c r="I65" s="45">
        <f t="shared" si="6"/>
        <v>0</v>
      </c>
      <c r="J65" s="45">
        <f t="shared" si="7"/>
        <v>0</v>
      </c>
      <c r="K65" s="45">
        <f t="shared" si="8"/>
        <v>0</v>
      </c>
      <c r="L65" s="45">
        <f t="shared" si="9"/>
        <v>0</v>
      </c>
      <c r="M65" s="45">
        <f t="shared" si="10"/>
        <v>0</v>
      </c>
      <c r="N65" s="45">
        <f t="shared" si="11"/>
        <v>0</v>
      </c>
      <c r="O65" s="45">
        <f t="shared" si="12"/>
        <v>0</v>
      </c>
    </row>
    <row r="66" spans="1:15" ht="50.1" customHeight="1" x14ac:dyDescent="0.25">
      <c r="A66" s="38">
        <v>52</v>
      </c>
      <c r="B66" s="39" t="s">
        <v>256</v>
      </c>
      <c r="C66" s="40" t="s">
        <v>0</v>
      </c>
      <c r="D66" s="41">
        <v>2</v>
      </c>
      <c r="E66" s="41">
        <v>1</v>
      </c>
      <c r="F66" s="42"/>
      <c r="G66" s="43"/>
      <c r="H66" s="44"/>
      <c r="I66" s="45">
        <f t="shared" si="6"/>
        <v>0</v>
      </c>
      <c r="J66" s="45">
        <f t="shared" si="7"/>
        <v>0</v>
      </c>
      <c r="K66" s="45">
        <f t="shared" si="8"/>
        <v>0</v>
      </c>
      <c r="L66" s="45">
        <f t="shared" si="9"/>
        <v>0</v>
      </c>
      <c r="M66" s="45">
        <f t="shared" si="10"/>
        <v>0</v>
      </c>
      <c r="N66" s="45">
        <f t="shared" si="11"/>
        <v>0</v>
      </c>
      <c r="O66" s="45">
        <f t="shared" si="12"/>
        <v>0</v>
      </c>
    </row>
    <row r="67" spans="1:15" ht="50.1" customHeight="1" x14ac:dyDescent="0.25">
      <c r="A67" s="38">
        <v>53</v>
      </c>
      <c r="B67" s="39" t="s">
        <v>257</v>
      </c>
      <c r="C67" s="40" t="s">
        <v>2</v>
      </c>
      <c r="D67" s="41">
        <v>6</v>
      </c>
      <c r="E67" s="41">
        <v>2</v>
      </c>
      <c r="F67" s="42"/>
      <c r="G67" s="43"/>
      <c r="H67" s="44"/>
      <c r="I67" s="45">
        <f t="shared" si="6"/>
        <v>0</v>
      </c>
      <c r="J67" s="45">
        <f t="shared" si="7"/>
        <v>0</v>
      </c>
      <c r="K67" s="45">
        <f t="shared" si="8"/>
        <v>0</v>
      </c>
      <c r="L67" s="45">
        <f t="shared" si="9"/>
        <v>0</v>
      </c>
      <c r="M67" s="45">
        <f t="shared" si="10"/>
        <v>0</v>
      </c>
      <c r="N67" s="45">
        <f t="shared" si="11"/>
        <v>0</v>
      </c>
      <c r="O67" s="45">
        <f t="shared" si="12"/>
        <v>0</v>
      </c>
    </row>
    <row r="68" spans="1:15" ht="50.1" customHeight="1" x14ac:dyDescent="0.25">
      <c r="A68" s="38">
        <v>54</v>
      </c>
      <c r="B68" s="39" t="s">
        <v>103</v>
      </c>
      <c r="C68" s="40" t="s">
        <v>24</v>
      </c>
      <c r="D68" s="41">
        <v>1</v>
      </c>
      <c r="E68" s="41">
        <v>0</v>
      </c>
      <c r="F68" s="42"/>
      <c r="G68" s="43"/>
      <c r="H68" s="44"/>
      <c r="I68" s="45">
        <f t="shared" si="6"/>
        <v>0</v>
      </c>
      <c r="J68" s="45">
        <f t="shared" si="7"/>
        <v>0</v>
      </c>
      <c r="K68" s="45">
        <f t="shared" si="8"/>
        <v>0</v>
      </c>
      <c r="L68" s="45">
        <f t="shared" si="9"/>
        <v>0</v>
      </c>
      <c r="M68" s="45">
        <f t="shared" si="10"/>
        <v>0</v>
      </c>
      <c r="N68" s="45">
        <f t="shared" si="11"/>
        <v>0</v>
      </c>
      <c r="O68" s="45">
        <f t="shared" si="12"/>
        <v>0</v>
      </c>
    </row>
    <row r="69" spans="1:15" ht="50.1" customHeight="1" x14ac:dyDescent="0.25">
      <c r="A69" s="38">
        <v>55</v>
      </c>
      <c r="B69" s="39" t="s">
        <v>102</v>
      </c>
      <c r="C69" s="40" t="s">
        <v>24</v>
      </c>
      <c r="D69" s="41">
        <v>2</v>
      </c>
      <c r="E69" s="41">
        <v>0</v>
      </c>
      <c r="F69" s="42"/>
      <c r="G69" s="43"/>
      <c r="H69" s="44"/>
      <c r="I69" s="45">
        <f t="shared" si="6"/>
        <v>0</v>
      </c>
      <c r="J69" s="45">
        <f t="shared" si="7"/>
        <v>0</v>
      </c>
      <c r="K69" s="45">
        <f t="shared" si="8"/>
        <v>0</v>
      </c>
      <c r="L69" s="45">
        <f t="shared" si="9"/>
        <v>0</v>
      </c>
      <c r="M69" s="45">
        <f t="shared" si="10"/>
        <v>0</v>
      </c>
      <c r="N69" s="45">
        <f t="shared" si="11"/>
        <v>0</v>
      </c>
      <c r="O69" s="45">
        <f t="shared" si="12"/>
        <v>0</v>
      </c>
    </row>
    <row r="70" spans="1:15" ht="50.1" customHeight="1" x14ac:dyDescent="0.25">
      <c r="A70" s="38">
        <v>56</v>
      </c>
      <c r="B70" s="39" t="s">
        <v>101</v>
      </c>
      <c r="C70" s="40" t="s">
        <v>24</v>
      </c>
      <c r="D70" s="41">
        <v>6</v>
      </c>
      <c r="E70" s="41">
        <v>1</v>
      </c>
      <c r="F70" s="42"/>
      <c r="G70" s="43"/>
      <c r="H70" s="44"/>
      <c r="I70" s="45">
        <f t="shared" si="6"/>
        <v>0</v>
      </c>
      <c r="J70" s="45">
        <f t="shared" si="7"/>
        <v>0</v>
      </c>
      <c r="K70" s="45">
        <f t="shared" si="8"/>
        <v>0</v>
      </c>
      <c r="L70" s="45">
        <f t="shared" si="9"/>
        <v>0</v>
      </c>
      <c r="M70" s="45">
        <f t="shared" si="10"/>
        <v>0</v>
      </c>
      <c r="N70" s="45">
        <f t="shared" si="11"/>
        <v>0</v>
      </c>
      <c r="O70" s="45">
        <f t="shared" si="12"/>
        <v>0</v>
      </c>
    </row>
    <row r="71" spans="1:15" ht="50.1" customHeight="1" x14ac:dyDescent="0.25">
      <c r="A71" s="38">
        <v>57</v>
      </c>
      <c r="B71" s="46" t="s">
        <v>100</v>
      </c>
      <c r="C71" s="40" t="s">
        <v>24</v>
      </c>
      <c r="D71" s="41">
        <v>9</v>
      </c>
      <c r="E71" s="41">
        <v>2</v>
      </c>
      <c r="F71" s="42"/>
      <c r="G71" s="43"/>
      <c r="H71" s="44"/>
      <c r="I71" s="45">
        <f t="shared" si="6"/>
        <v>0</v>
      </c>
      <c r="J71" s="45">
        <f t="shared" si="7"/>
        <v>0</v>
      </c>
      <c r="K71" s="45">
        <f t="shared" si="8"/>
        <v>0</v>
      </c>
      <c r="L71" s="45">
        <f t="shared" si="9"/>
        <v>0</v>
      </c>
      <c r="M71" s="45">
        <f t="shared" si="10"/>
        <v>0</v>
      </c>
      <c r="N71" s="45">
        <f t="shared" si="11"/>
        <v>0</v>
      </c>
      <c r="O71" s="45">
        <f t="shared" si="12"/>
        <v>0</v>
      </c>
    </row>
    <row r="72" spans="1:15" ht="50.1" customHeight="1" x14ac:dyDescent="0.25">
      <c r="A72" s="38">
        <v>58</v>
      </c>
      <c r="B72" s="39" t="s">
        <v>99</v>
      </c>
      <c r="C72" s="40" t="s">
        <v>24</v>
      </c>
      <c r="D72" s="41">
        <v>1</v>
      </c>
      <c r="E72" s="41">
        <v>0</v>
      </c>
      <c r="F72" s="42"/>
      <c r="G72" s="43"/>
      <c r="H72" s="44"/>
      <c r="I72" s="45">
        <f t="shared" si="6"/>
        <v>0</v>
      </c>
      <c r="J72" s="45">
        <f t="shared" si="7"/>
        <v>0</v>
      </c>
      <c r="K72" s="45">
        <f t="shared" si="8"/>
        <v>0</v>
      </c>
      <c r="L72" s="45">
        <f t="shared" si="9"/>
        <v>0</v>
      </c>
      <c r="M72" s="45">
        <f t="shared" si="10"/>
        <v>0</v>
      </c>
      <c r="N72" s="45">
        <f t="shared" si="11"/>
        <v>0</v>
      </c>
      <c r="O72" s="45">
        <f t="shared" si="12"/>
        <v>0</v>
      </c>
    </row>
    <row r="73" spans="1:15" ht="50.1" customHeight="1" x14ac:dyDescent="0.25">
      <c r="A73" s="38">
        <v>59</v>
      </c>
      <c r="B73" s="46" t="s">
        <v>98</v>
      </c>
      <c r="C73" s="40" t="s">
        <v>21</v>
      </c>
      <c r="D73" s="41">
        <v>1</v>
      </c>
      <c r="E73" s="41">
        <v>0</v>
      </c>
      <c r="F73" s="42"/>
      <c r="G73" s="43"/>
      <c r="H73" s="44"/>
      <c r="I73" s="45">
        <f t="shared" si="6"/>
        <v>0</v>
      </c>
      <c r="J73" s="45">
        <f t="shared" si="7"/>
        <v>0</v>
      </c>
      <c r="K73" s="45">
        <f t="shared" si="8"/>
        <v>0</v>
      </c>
      <c r="L73" s="45">
        <f t="shared" si="9"/>
        <v>0</v>
      </c>
      <c r="M73" s="45">
        <f t="shared" si="10"/>
        <v>0</v>
      </c>
      <c r="N73" s="45">
        <f t="shared" si="11"/>
        <v>0</v>
      </c>
      <c r="O73" s="45">
        <f t="shared" si="12"/>
        <v>0</v>
      </c>
    </row>
    <row r="74" spans="1:15" ht="50.1" customHeight="1" x14ac:dyDescent="0.25">
      <c r="A74" s="38">
        <v>60</v>
      </c>
      <c r="B74" s="39" t="s">
        <v>251</v>
      </c>
      <c r="C74" s="40" t="s">
        <v>0</v>
      </c>
      <c r="D74" s="41">
        <v>4</v>
      </c>
      <c r="E74" s="41">
        <v>1</v>
      </c>
      <c r="F74" s="42"/>
      <c r="G74" s="43"/>
      <c r="H74" s="44"/>
      <c r="I74" s="45">
        <f t="shared" si="6"/>
        <v>0</v>
      </c>
      <c r="J74" s="45">
        <f t="shared" si="7"/>
        <v>0</v>
      </c>
      <c r="K74" s="45">
        <f t="shared" si="8"/>
        <v>0</v>
      </c>
      <c r="L74" s="45">
        <f t="shared" si="9"/>
        <v>0</v>
      </c>
      <c r="M74" s="45">
        <f t="shared" si="10"/>
        <v>0</v>
      </c>
      <c r="N74" s="45">
        <f t="shared" si="11"/>
        <v>0</v>
      </c>
      <c r="O74" s="45">
        <f t="shared" si="12"/>
        <v>0</v>
      </c>
    </row>
    <row r="75" spans="1:15" ht="50.1" customHeight="1" x14ac:dyDescent="0.25">
      <c r="A75" s="38">
        <v>61</v>
      </c>
      <c r="B75" s="39" t="s">
        <v>241</v>
      </c>
      <c r="C75" s="40" t="s">
        <v>21</v>
      </c>
      <c r="D75" s="41">
        <v>5</v>
      </c>
      <c r="E75" s="41">
        <v>1</v>
      </c>
      <c r="F75" s="42"/>
      <c r="G75" s="43"/>
      <c r="H75" s="44"/>
      <c r="I75" s="45">
        <f t="shared" si="6"/>
        <v>0</v>
      </c>
      <c r="J75" s="45">
        <f t="shared" si="7"/>
        <v>0</v>
      </c>
      <c r="K75" s="45">
        <f t="shared" si="8"/>
        <v>0</v>
      </c>
      <c r="L75" s="45">
        <f t="shared" si="9"/>
        <v>0</v>
      </c>
      <c r="M75" s="45">
        <f t="shared" si="10"/>
        <v>0</v>
      </c>
      <c r="N75" s="45">
        <f t="shared" si="11"/>
        <v>0</v>
      </c>
      <c r="O75" s="45">
        <f t="shared" si="12"/>
        <v>0</v>
      </c>
    </row>
    <row r="76" spans="1:15" ht="50.1" customHeight="1" x14ac:dyDescent="0.25">
      <c r="A76" s="38">
        <v>62</v>
      </c>
      <c r="B76" s="39" t="s">
        <v>97</v>
      </c>
      <c r="C76" s="40" t="s">
        <v>2</v>
      </c>
      <c r="D76" s="41">
        <v>532</v>
      </c>
      <c r="E76" s="41">
        <v>133</v>
      </c>
      <c r="F76" s="42"/>
      <c r="G76" s="43"/>
      <c r="H76" s="44"/>
      <c r="I76" s="45">
        <f t="shared" si="6"/>
        <v>0</v>
      </c>
      <c r="J76" s="45">
        <f t="shared" si="7"/>
        <v>0</v>
      </c>
      <c r="K76" s="45">
        <f t="shared" si="8"/>
        <v>0</v>
      </c>
      <c r="L76" s="45">
        <f t="shared" si="9"/>
        <v>0</v>
      </c>
      <c r="M76" s="45">
        <f t="shared" si="10"/>
        <v>0</v>
      </c>
      <c r="N76" s="45">
        <f t="shared" si="11"/>
        <v>0</v>
      </c>
      <c r="O76" s="45">
        <f t="shared" si="12"/>
        <v>0</v>
      </c>
    </row>
    <row r="77" spans="1:15" ht="50.1" customHeight="1" x14ac:dyDescent="0.25">
      <c r="A77" s="38">
        <v>63</v>
      </c>
      <c r="B77" s="39" t="s">
        <v>96</v>
      </c>
      <c r="C77" s="40" t="s">
        <v>2</v>
      </c>
      <c r="D77" s="41">
        <v>8</v>
      </c>
      <c r="E77" s="41">
        <v>2</v>
      </c>
      <c r="F77" s="42"/>
      <c r="G77" s="43"/>
      <c r="H77" s="44"/>
      <c r="I77" s="45">
        <f t="shared" si="6"/>
        <v>0</v>
      </c>
      <c r="J77" s="45">
        <f t="shared" si="7"/>
        <v>0</v>
      </c>
      <c r="K77" s="45">
        <f t="shared" si="8"/>
        <v>0</v>
      </c>
      <c r="L77" s="45">
        <f t="shared" si="9"/>
        <v>0</v>
      </c>
      <c r="M77" s="45">
        <f t="shared" si="10"/>
        <v>0</v>
      </c>
      <c r="N77" s="45">
        <f t="shared" si="11"/>
        <v>0</v>
      </c>
      <c r="O77" s="45">
        <f t="shared" si="12"/>
        <v>0</v>
      </c>
    </row>
    <row r="78" spans="1:15" ht="50.1" customHeight="1" x14ac:dyDescent="0.25">
      <c r="A78" s="38">
        <v>64</v>
      </c>
      <c r="B78" s="46" t="s">
        <v>95</v>
      </c>
      <c r="C78" s="40" t="s">
        <v>24</v>
      </c>
      <c r="D78" s="41">
        <v>6</v>
      </c>
      <c r="E78" s="41">
        <v>2</v>
      </c>
      <c r="F78" s="42"/>
      <c r="G78" s="43"/>
      <c r="H78" s="44"/>
      <c r="I78" s="45">
        <f t="shared" si="6"/>
        <v>0</v>
      </c>
      <c r="J78" s="45">
        <f t="shared" si="7"/>
        <v>0</v>
      </c>
      <c r="K78" s="45">
        <f t="shared" si="8"/>
        <v>0</v>
      </c>
      <c r="L78" s="45">
        <f t="shared" si="9"/>
        <v>0</v>
      </c>
      <c r="M78" s="45">
        <f t="shared" si="10"/>
        <v>0</v>
      </c>
      <c r="N78" s="45">
        <f t="shared" si="11"/>
        <v>0</v>
      </c>
      <c r="O78" s="45">
        <f t="shared" si="12"/>
        <v>0</v>
      </c>
    </row>
    <row r="79" spans="1:15" ht="50.1" customHeight="1" x14ac:dyDescent="0.25">
      <c r="A79" s="38">
        <v>65</v>
      </c>
      <c r="B79" s="39" t="s">
        <v>94</v>
      </c>
      <c r="C79" s="40" t="s">
        <v>24</v>
      </c>
      <c r="D79" s="41">
        <v>2</v>
      </c>
      <c r="E79" s="41">
        <v>1</v>
      </c>
      <c r="F79" s="42"/>
      <c r="G79" s="43"/>
      <c r="H79" s="44"/>
      <c r="I79" s="45">
        <f t="shared" si="6"/>
        <v>0</v>
      </c>
      <c r="J79" s="45">
        <f t="shared" ref="J79:J110" si="13">D79*G79</f>
        <v>0</v>
      </c>
      <c r="K79" s="45">
        <f t="shared" ref="K79:K110" si="14">D79*I79</f>
        <v>0</v>
      </c>
      <c r="L79" s="45">
        <f t="shared" ref="L79:L110" si="15">E79*G79</f>
        <v>0</v>
      </c>
      <c r="M79" s="45">
        <f t="shared" ref="M79:M110" si="16">E79*I79</f>
        <v>0</v>
      </c>
      <c r="N79" s="45">
        <f t="shared" ref="N79:N110" si="17">J79+L79</f>
        <v>0</v>
      </c>
      <c r="O79" s="45">
        <f t="shared" ref="O79:O110" si="18">K79+M79</f>
        <v>0</v>
      </c>
    </row>
    <row r="80" spans="1:15" ht="50.1" customHeight="1" x14ac:dyDescent="0.25">
      <c r="A80" s="38">
        <v>66</v>
      </c>
      <c r="B80" s="39" t="s">
        <v>93</v>
      </c>
      <c r="C80" s="40" t="s">
        <v>24</v>
      </c>
      <c r="D80" s="41">
        <v>2</v>
      </c>
      <c r="E80" s="41">
        <v>1</v>
      </c>
      <c r="F80" s="42"/>
      <c r="G80" s="43"/>
      <c r="H80" s="44"/>
      <c r="I80" s="45">
        <f t="shared" ref="I80:I110" si="19">G80*(1+H80)</f>
        <v>0</v>
      </c>
      <c r="J80" s="45">
        <f t="shared" si="13"/>
        <v>0</v>
      </c>
      <c r="K80" s="45">
        <f t="shared" si="14"/>
        <v>0</v>
      </c>
      <c r="L80" s="45">
        <f t="shared" si="15"/>
        <v>0</v>
      </c>
      <c r="M80" s="45">
        <f t="shared" si="16"/>
        <v>0</v>
      </c>
      <c r="N80" s="45">
        <f t="shared" si="17"/>
        <v>0</v>
      </c>
      <c r="O80" s="45">
        <f t="shared" si="18"/>
        <v>0</v>
      </c>
    </row>
    <row r="81" spans="1:15" ht="50.1" customHeight="1" x14ac:dyDescent="0.25">
      <c r="A81" s="38">
        <v>67</v>
      </c>
      <c r="B81" s="39" t="s">
        <v>92</v>
      </c>
      <c r="C81" s="40" t="s">
        <v>24</v>
      </c>
      <c r="D81" s="41">
        <v>2</v>
      </c>
      <c r="E81" s="41">
        <v>1</v>
      </c>
      <c r="F81" s="42"/>
      <c r="G81" s="43"/>
      <c r="H81" s="44"/>
      <c r="I81" s="45">
        <f t="shared" si="19"/>
        <v>0</v>
      </c>
      <c r="J81" s="45">
        <f t="shared" si="13"/>
        <v>0</v>
      </c>
      <c r="K81" s="45">
        <f t="shared" si="14"/>
        <v>0</v>
      </c>
      <c r="L81" s="45">
        <f t="shared" si="15"/>
        <v>0</v>
      </c>
      <c r="M81" s="45">
        <f t="shared" si="16"/>
        <v>0</v>
      </c>
      <c r="N81" s="45">
        <f t="shared" si="17"/>
        <v>0</v>
      </c>
      <c r="O81" s="45">
        <f t="shared" si="18"/>
        <v>0</v>
      </c>
    </row>
    <row r="82" spans="1:15" ht="50.1" customHeight="1" x14ac:dyDescent="0.25">
      <c r="A82" s="38">
        <v>68</v>
      </c>
      <c r="B82" s="39" t="s">
        <v>91</v>
      </c>
      <c r="C82" s="40" t="s">
        <v>24</v>
      </c>
      <c r="D82" s="41">
        <v>3</v>
      </c>
      <c r="E82" s="41">
        <v>1</v>
      </c>
      <c r="F82" s="42"/>
      <c r="G82" s="43"/>
      <c r="H82" s="44"/>
      <c r="I82" s="45">
        <f t="shared" si="19"/>
        <v>0</v>
      </c>
      <c r="J82" s="45">
        <f t="shared" si="13"/>
        <v>0</v>
      </c>
      <c r="K82" s="45">
        <f t="shared" si="14"/>
        <v>0</v>
      </c>
      <c r="L82" s="45">
        <f t="shared" si="15"/>
        <v>0</v>
      </c>
      <c r="M82" s="45">
        <f t="shared" si="16"/>
        <v>0</v>
      </c>
      <c r="N82" s="45">
        <f t="shared" si="17"/>
        <v>0</v>
      </c>
      <c r="O82" s="45">
        <f t="shared" si="18"/>
        <v>0</v>
      </c>
    </row>
    <row r="83" spans="1:15" ht="50.1" customHeight="1" x14ac:dyDescent="0.25">
      <c r="A83" s="38">
        <v>69</v>
      </c>
      <c r="B83" s="46" t="s">
        <v>90</v>
      </c>
      <c r="C83" s="40" t="s">
        <v>24</v>
      </c>
      <c r="D83" s="41">
        <v>2</v>
      </c>
      <c r="E83" s="41">
        <v>0</v>
      </c>
      <c r="F83" s="42"/>
      <c r="G83" s="43"/>
      <c r="H83" s="44"/>
      <c r="I83" s="45">
        <f t="shared" si="19"/>
        <v>0</v>
      </c>
      <c r="J83" s="45">
        <f t="shared" si="13"/>
        <v>0</v>
      </c>
      <c r="K83" s="45">
        <f t="shared" si="14"/>
        <v>0</v>
      </c>
      <c r="L83" s="45">
        <f t="shared" si="15"/>
        <v>0</v>
      </c>
      <c r="M83" s="45">
        <f t="shared" si="16"/>
        <v>0</v>
      </c>
      <c r="N83" s="45">
        <f t="shared" si="17"/>
        <v>0</v>
      </c>
      <c r="O83" s="45">
        <f t="shared" si="18"/>
        <v>0</v>
      </c>
    </row>
    <row r="84" spans="1:15" ht="50.1" customHeight="1" x14ac:dyDescent="0.25">
      <c r="A84" s="38">
        <v>70</v>
      </c>
      <c r="B84" s="46" t="s">
        <v>89</v>
      </c>
      <c r="C84" s="40" t="s">
        <v>24</v>
      </c>
      <c r="D84" s="41">
        <v>1</v>
      </c>
      <c r="E84" s="41">
        <v>0</v>
      </c>
      <c r="F84" s="42"/>
      <c r="G84" s="43"/>
      <c r="H84" s="44"/>
      <c r="I84" s="45">
        <f t="shared" si="19"/>
        <v>0</v>
      </c>
      <c r="J84" s="45">
        <f t="shared" si="13"/>
        <v>0</v>
      </c>
      <c r="K84" s="45">
        <f t="shared" si="14"/>
        <v>0</v>
      </c>
      <c r="L84" s="45">
        <f t="shared" si="15"/>
        <v>0</v>
      </c>
      <c r="M84" s="45">
        <f t="shared" si="16"/>
        <v>0</v>
      </c>
      <c r="N84" s="45">
        <f t="shared" si="17"/>
        <v>0</v>
      </c>
      <c r="O84" s="45">
        <f t="shared" si="18"/>
        <v>0</v>
      </c>
    </row>
    <row r="85" spans="1:15" ht="50.1" customHeight="1" x14ac:dyDescent="0.25">
      <c r="A85" s="38">
        <v>71</v>
      </c>
      <c r="B85" s="39" t="s">
        <v>88</v>
      </c>
      <c r="C85" s="40" t="s">
        <v>0</v>
      </c>
      <c r="D85" s="41">
        <v>1</v>
      </c>
      <c r="E85" s="41">
        <v>0</v>
      </c>
      <c r="F85" s="42"/>
      <c r="G85" s="43"/>
      <c r="H85" s="44"/>
      <c r="I85" s="45">
        <f t="shared" si="19"/>
        <v>0</v>
      </c>
      <c r="J85" s="45">
        <f t="shared" si="13"/>
        <v>0</v>
      </c>
      <c r="K85" s="45">
        <f t="shared" si="14"/>
        <v>0</v>
      </c>
      <c r="L85" s="45">
        <f t="shared" si="15"/>
        <v>0</v>
      </c>
      <c r="M85" s="45">
        <f t="shared" si="16"/>
        <v>0</v>
      </c>
      <c r="N85" s="45">
        <f t="shared" si="17"/>
        <v>0</v>
      </c>
      <c r="O85" s="45">
        <f t="shared" si="18"/>
        <v>0</v>
      </c>
    </row>
    <row r="86" spans="1:15" ht="50.1" customHeight="1" x14ac:dyDescent="0.25">
      <c r="A86" s="38">
        <v>72</v>
      </c>
      <c r="B86" s="39" t="s">
        <v>87</v>
      </c>
      <c r="C86" s="40" t="s">
        <v>30</v>
      </c>
      <c r="D86" s="41">
        <v>1</v>
      </c>
      <c r="E86" s="41">
        <v>0</v>
      </c>
      <c r="F86" s="42"/>
      <c r="G86" s="43"/>
      <c r="H86" s="44"/>
      <c r="I86" s="45">
        <f t="shared" si="19"/>
        <v>0</v>
      </c>
      <c r="J86" s="45">
        <f t="shared" si="13"/>
        <v>0</v>
      </c>
      <c r="K86" s="45">
        <f t="shared" si="14"/>
        <v>0</v>
      </c>
      <c r="L86" s="45">
        <f t="shared" si="15"/>
        <v>0</v>
      </c>
      <c r="M86" s="45">
        <f t="shared" si="16"/>
        <v>0</v>
      </c>
      <c r="N86" s="45">
        <f t="shared" si="17"/>
        <v>0</v>
      </c>
      <c r="O86" s="45">
        <f t="shared" si="18"/>
        <v>0</v>
      </c>
    </row>
    <row r="87" spans="1:15" ht="50.1" customHeight="1" x14ac:dyDescent="0.25">
      <c r="A87" s="38">
        <v>73</v>
      </c>
      <c r="B87" s="39" t="s">
        <v>86</v>
      </c>
      <c r="C87" s="40" t="s">
        <v>30</v>
      </c>
      <c r="D87" s="41">
        <v>17</v>
      </c>
      <c r="E87" s="41">
        <v>4</v>
      </c>
      <c r="F87" s="42"/>
      <c r="G87" s="43"/>
      <c r="H87" s="44"/>
      <c r="I87" s="45">
        <f t="shared" si="19"/>
        <v>0</v>
      </c>
      <c r="J87" s="45">
        <f t="shared" si="13"/>
        <v>0</v>
      </c>
      <c r="K87" s="45">
        <f t="shared" si="14"/>
        <v>0</v>
      </c>
      <c r="L87" s="45">
        <f t="shared" si="15"/>
        <v>0</v>
      </c>
      <c r="M87" s="45">
        <f t="shared" si="16"/>
        <v>0</v>
      </c>
      <c r="N87" s="45">
        <f t="shared" si="17"/>
        <v>0</v>
      </c>
      <c r="O87" s="45">
        <f t="shared" si="18"/>
        <v>0</v>
      </c>
    </row>
    <row r="88" spans="1:15" ht="50.1" customHeight="1" x14ac:dyDescent="0.25">
      <c r="A88" s="38">
        <v>74</v>
      </c>
      <c r="B88" s="39" t="s">
        <v>85</v>
      </c>
      <c r="C88" s="40" t="s">
        <v>30</v>
      </c>
      <c r="D88" s="41">
        <v>9</v>
      </c>
      <c r="E88" s="41">
        <v>2</v>
      </c>
      <c r="F88" s="42"/>
      <c r="G88" s="43"/>
      <c r="H88" s="44"/>
      <c r="I88" s="45">
        <f t="shared" si="19"/>
        <v>0</v>
      </c>
      <c r="J88" s="45">
        <f t="shared" si="13"/>
        <v>0</v>
      </c>
      <c r="K88" s="45">
        <f t="shared" si="14"/>
        <v>0</v>
      </c>
      <c r="L88" s="45">
        <f t="shared" si="15"/>
        <v>0</v>
      </c>
      <c r="M88" s="45">
        <f t="shared" si="16"/>
        <v>0</v>
      </c>
      <c r="N88" s="45">
        <f t="shared" si="17"/>
        <v>0</v>
      </c>
      <c r="O88" s="45">
        <f t="shared" si="18"/>
        <v>0</v>
      </c>
    </row>
    <row r="89" spans="1:15" ht="50.1" customHeight="1" x14ac:dyDescent="0.25">
      <c r="A89" s="38">
        <v>75</v>
      </c>
      <c r="B89" s="46" t="s">
        <v>84</v>
      </c>
      <c r="C89" s="40" t="s">
        <v>2</v>
      </c>
      <c r="D89" s="41">
        <v>9</v>
      </c>
      <c r="E89" s="41">
        <v>6</v>
      </c>
      <c r="F89" s="42"/>
      <c r="G89" s="43"/>
      <c r="H89" s="44"/>
      <c r="I89" s="45">
        <f t="shared" si="19"/>
        <v>0</v>
      </c>
      <c r="J89" s="45">
        <f t="shared" si="13"/>
        <v>0</v>
      </c>
      <c r="K89" s="45">
        <f t="shared" si="14"/>
        <v>0</v>
      </c>
      <c r="L89" s="45">
        <f t="shared" si="15"/>
        <v>0</v>
      </c>
      <c r="M89" s="45">
        <f t="shared" si="16"/>
        <v>0</v>
      </c>
      <c r="N89" s="45">
        <f t="shared" si="17"/>
        <v>0</v>
      </c>
      <c r="O89" s="45">
        <f t="shared" si="18"/>
        <v>0</v>
      </c>
    </row>
    <row r="90" spans="1:15" ht="50.1" customHeight="1" x14ac:dyDescent="0.25">
      <c r="A90" s="38">
        <v>76</v>
      </c>
      <c r="B90" s="46" t="s">
        <v>83</v>
      </c>
      <c r="C90" s="40" t="s">
        <v>2</v>
      </c>
      <c r="D90" s="41">
        <v>2</v>
      </c>
      <c r="E90" s="41">
        <v>0</v>
      </c>
      <c r="F90" s="42"/>
      <c r="G90" s="43"/>
      <c r="H90" s="44"/>
      <c r="I90" s="45">
        <f t="shared" si="19"/>
        <v>0</v>
      </c>
      <c r="J90" s="45">
        <f t="shared" si="13"/>
        <v>0</v>
      </c>
      <c r="K90" s="45">
        <f t="shared" si="14"/>
        <v>0</v>
      </c>
      <c r="L90" s="45">
        <f t="shared" si="15"/>
        <v>0</v>
      </c>
      <c r="M90" s="45">
        <f t="shared" si="16"/>
        <v>0</v>
      </c>
      <c r="N90" s="45">
        <f t="shared" si="17"/>
        <v>0</v>
      </c>
      <c r="O90" s="45">
        <f t="shared" si="18"/>
        <v>0</v>
      </c>
    </row>
    <row r="91" spans="1:15" ht="50.1" customHeight="1" x14ac:dyDescent="0.25">
      <c r="A91" s="38">
        <v>77</v>
      </c>
      <c r="B91" s="39" t="s">
        <v>82</v>
      </c>
      <c r="C91" s="49" t="s">
        <v>30</v>
      </c>
      <c r="D91" s="41">
        <v>8</v>
      </c>
      <c r="E91" s="41">
        <v>2</v>
      </c>
      <c r="F91" s="42"/>
      <c r="G91" s="43"/>
      <c r="H91" s="44"/>
      <c r="I91" s="45">
        <f t="shared" si="19"/>
        <v>0</v>
      </c>
      <c r="J91" s="45">
        <f t="shared" si="13"/>
        <v>0</v>
      </c>
      <c r="K91" s="45">
        <f t="shared" si="14"/>
        <v>0</v>
      </c>
      <c r="L91" s="45">
        <f t="shared" si="15"/>
        <v>0</v>
      </c>
      <c r="M91" s="45">
        <f t="shared" si="16"/>
        <v>0</v>
      </c>
      <c r="N91" s="45">
        <f t="shared" si="17"/>
        <v>0</v>
      </c>
      <c r="O91" s="45">
        <f t="shared" si="18"/>
        <v>0</v>
      </c>
    </row>
    <row r="92" spans="1:15" ht="59.25" customHeight="1" x14ac:dyDescent="0.25">
      <c r="A92" s="38">
        <v>78</v>
      </c>
      <c r="B92" s="46" t="s">
        <v>81</v>
      </c>
      <c r="C92" s="49" t="s">
        <v>21</v>
      </c>
      <c r="D92" s="41">
        <v>3</v>
      </c>
      <c r="E92" s="41">
        <v>1</v>
      </c>
      <c r="F92" s="42"/>
      <c r="G92" s="43"/>
      <c r="H92" s="44"/>
      <c r="I92" s="45">
        <f t="shared" si="19"/>
        <v>0</v>
      </c>
      <c r="J92" s="45">
        <f t="shared" si="13"/>
        <v>0</v>
      </c>
      <c r="K92" s="45">
        <f t="shared" si="14"/>
        <v>0</v>
      </c>
      <c r="L92" s="45">
        <f t="shared" si="15"/>
        <v>0</v>
      </c>
      <c r="M92" s="45">
        <f t="shared" si="16"/>
        <v>0</v>
      </c>
      <c r="N92" s="45">
        <f t="shared" si="17"/>
        <v>0</v>
      </c>
      <c r="O92" s="45">
        <f t="shared" si="18"/>
        <v>0</v>
      </c>
    </row>
    <row r="93" spans="1:15" ht="50.1" customHeight="1" x14ac:dyDescent="0.25">
      <c r="A93" s="38">
        <v>79</v>
      </c>
      <c r="B93" s="39" t="s">
        <v>80</v>
      </c>
      <c r="C93" s="40" t="s">
        <v>2</v>
      </c>
      <c r="D93" s="41">
        <v>8</v>
      </c>
      <c r="E93" s="41">
        <v>2</v>
      </c>
      <c r="F93" s="42"/>
      <c r="G93" s="43"/>
      <c r="H93" s="44"/>
      <c r="I93" s="45">
        <f t="shared" si="19"/>
        <v>0</v>
      </c>
      <c r="J93" s="45">
        <f t="shared" si="13"/>
        <v>0</v>
      </c>
      <c r="K93" s="45">
        <f t="shared" si="14"/>
        <v>0</v>
      </c>
      <c r="L93" s="45">
        <f t="shared" si="15"/>
        <v>0</v>
      </c>
      <c r="M93" s="45">
        <f t="shared" si="16"/>
        <v>0</v>
      </c>
      <c r="N93" s="45">
        <f t="shared" si="17"/>
        <v>0</v>
      </c>
      <c r="O93" s="45">
        <f t="shared" si="18"/>
        <v>0</v>
      </c>
    </row>
    <row r="94" spans="1:15" ht="50.1" customHeight="1" x14ac:dyDescent="0.25">
      <c r="A94" s="38">
        <v>80</v>
      </c>
      <c r="B94" s="39" t="s">
        <v>79</v>
      </c>
      <c r="C94" s="40" t="s">
        <v>2</v>
      </c>
      <c r="D94" s="41">
        <v>21</v>
      </c>
      <c r="E94" s="41">
        <v>5</v>
      </c>
      <c r="F94" s="42"/>
      <c r="G94" s="43"/>
      <c r="H94" s="44"/>
      <c r="I94" s="45">
        <f t="shared" si="19"/>
        <v>0</v>
      </c>
      <c r="J94" s="45">
        <f t="shared" si="13"/>
        <v>0</v>
      </c>
      <c r="K94" s="45">
        <f t="shared" si="14"/>
        <v>0</v>
      </c>
      <c r="L94" s="45">
        <f t="shared" si="15"/>
        <v>0</v>
      </c>
      <c r="M94" s="45">
        <f t="shared" si="16"/>
        <v>0</v>
      </c>
      <c r="N94" s="45">
        <f t="shared" si="17"/>
        <v>0</v>
      </c>
      <c r="O94" s="45">
        <f t="shared" si="18"/>
        <v>0</v>
      </c>
    </row>
    <row r="95" spans="1:15" ht="50.1" customHeight="1" x14ac:dyDescent="0.25">
      <c r="A95" s="38">
        <v>81</v>
      </c>
      <c r="B95" s="46" t="s">
        <v>78</v>
      </c>
      <c r="C95" s="40" t="s">
        <v>30</v>
      </c>
      <c r="D95" s="41">
        <v>1</v>
      </c>
      <c r="E95" s="41">
        <v>0</v>
      </c>
      <c r="F95" s="42"/>
      <c r="G95" s="43"/>
      <c r="H95" s="44"/>
      <c r="I95" s="45">
        <f t="shared" si="19"/>
        <v>0</v>
      </c>
      <c r="J95" s="45">
        <f t="shared" si="13"/>
        <v>0</v>
      </c>
      <c r="K95" s="45">
        <f t="shared" si="14"/>
        <v>0</v>
      </c>
      <c r="L95" s="45">
        <f t="shared" si="15"/>
        <v>0</v>
      </c>
      <c r="M95" s="45">
        <f t="shared" si="16"/>
        <v>0</v>
      </c>
      <c r="N95" s="45">
        <f t="shared" si="17"/>
        <v>0</v>
      </c>
      <c r="O95" s="45">
        <f t="shared" si="18"/>
        <v>0</v>
      </c>
    </row>
    <row r="96" spans="1:15" ht="50.1" customHeight="1" x14ac:dyDescent="0.25">
      <c r="A96" s="38">
        <v>82</v>
      </c>
      <c r="B96" s="46" t="s">
        <v>77</v>
      </c>
      <c r="C96" s="40" t="s">
        <v>24</v>
      </c>
      <c r="D96" s="41">
        <v>66</v>
      </c>
      <c r="E96" s="41">
        <v>16</v>
      </c>
      <c r="F96" s="42"/>
      <c r="G96" s="43"/>
      <c r="H96" s="44"/>
      <c r="I96" s="45">
        <f t="shared" si="19"/>
        <v>0</v>
      </c>
      <c r="J96" s="45">
        <f t="shared" si="13"/>
        <v>0</v>
      </c>
      <c r="K96" s="45">
        <f t="shared" si="14"/>
        <v>0</v>
      </c>
      <c r="L96" s="45">
        <f t="shared" si="15"/>
        <v>0</v>
      </c>
      <c r="M96" s="45">
        <f t="shared" si="16"/>
        <v>0</v>
      </c>
      <c r="N96" s="45">
        <f t="shared" si="17"/>
        <v>0</v>
      </c>
      <c r="O96" s="45">
        <f t="shared" si="18"/>
        <v>0</v>
      </c>
    </row>
    <row r="97" spans="1:15" ht="54.75" customHeight="1" x14ac:dyDescent="0.25">
      <c r="A97" s="38">
        <v>83</v>
      </c>
      <c r="B97" s="39" t="s">
        <v>76</v>
      </c>
      <c r="C97" s="40" t="s">
        <v>24</v>
      </c>
      <c r="D97" s="41">
        <v>10</v>
      </c>
      <c r="E97" s="41">
        <v>3</v>
      </c>
      <c r="F97" s="42"/>
      <c r="G97" s="43"/>
      <c r="H97" s="44"/>
      <c r="I97" s="45">
        <f t="shared" si="19"/>
        <v>0</v>
      </c>
      <c r="J97" s="45">
        <f t="shared" si="13"/>
        <v>0</v>
      </c>
      <c r="K97" s="45">
        <f t="shared" si="14"/>
        <v>0</v>
      </c>
      <c r="L97" s="45">
        <f t="shared" si="15"/>
        <v>0</v>
      </c>
      <c r="M97" s="45">
        <f t="shared" si="16"/>
        <v>0</v>
      </c>
      <c r="N97" s="45">
        <f t="shared" si="17"/>
        <v>0</v>
      </c>
      <c r="O97" s="45">
        <f t="shared" si="18"/>
        <v>0</v>
      </c>
    </row>
    <row r="98" spans="1:15" ht="50.1" customHeight="1" x14ac:dyDescent="0.25">
      <c r="A98" s="38">
        <v>84</v>
      </c>
      <c r="B98" s="39" t="s">
        <v>75</v>
      </c>
      <c r="C98" s="40" t="s">
        <v>24</v>
      </c>
      <c r="D98" s="41">
        <v>4</v>
      </c>
      <c r="E98" s="41">
        <v>0</v>
      </c>
      <c r="F98" s="42"/>
      <c r="G98" s="43"/>
      <c r="H98" s="44"/>
      <c r="I98" s="45">
        <f t="shared" si="19"/>
        <v>0</v>
      </c>
      <c r="J98" s="45">
        <f t="shared" si="13"/>
        <v>0</v>
      </c>
      <c r="K98" s="45">
        <f t="shared" si="14"/>
        <v>0</v>
      </c>
      <c r="L98" s="45">
        <f t="shared" si="15"/>
        <v>0</v>
      </c>
      <c r="M98" s="45">
        <f t="shared" si="16"/>
        <v>0</v>
      </c>
      <c r="N98" s="45">
        <f t="shared" si="17"/>
        <v>0</v>
      </c>
      <c r="O98" s="45">
        <f t="shared" si="18"/>
        <v>0</v>
      </c>
    </row>
    <row r="99" spans="1:15" ht="56.25" customHeight="1" x14ac:dyDescent="0.25">
      <c r="A99" s="38">
        <v>85</v>
      </c>
      <c r="B99" s="39" t="s">
        <v>74</v>
      </c>
      <c r="C99" s="40" t="s">
        <v>21</v>
      </c>
      <c r="D99" s="41">
        <v>2</v>
      </c>
      <c r="E99" s="41">
        <v>0</v>
      </c>
      <c r="F99" s="42"/>
      <c r="G99" s="43"/>
      <c r="H99" s="44"/>
      <c r="I99" s="45">
        <f t="shared" si="19"/>
        <v>0</v>
      </c>
      <c r="J99" s="45">
        <f t="shared" si="13"/>
        <v>0</v>
      </c>
      <c r="K99" s="45">
        <f t="shared" si="14"/>
        <v>0</v>
      </c>
      <c r="L99" s="45">
        <f t="shared" si="15"/>
        <v>0</v>
      </c>
      <c r="M99" s="45">
        <f t="shared" si="16"/>
        <v>0</v>
      </c>
      <c r="N99" s="45">
        <f t="shared" si="17"/>
        <v>0</v>
      </c>
      <c r="O99" s="45">
        <f t="shared" si="18"/>
        <v>0</v>
      </c>
    </row>
    <row r="100" spans="1:15" ht="50.1" customHeight="1" x14ac:dyDescent="0.25">
      <c r="A100" s="38">
        <v>86</v>
      </c>
      <c r="B100" s="39" t="s">
        <v>73</v>
      </c>
      <c r="C100" s="40" t="s">
        <v>0</v>
      </c>
      <c r="D100" s="41">
        <v>15</v>
      </c>
      <c r="E100" s="41">
        <v>4</v>
      </c>
      <c r="F100" s="42"/>
      <c r="G100" s="43"/>
      <c r="H100" s="44"/>
      <c r="I100" s="45">
        <f t="shared" si="19"/>
        <v>0</v>
      </c>
      <c r="J100" s="45">
        <f t="shared" si="13"/>
        <v>0</v>
      </c>
      <c r="K100" s="45">
        <f t="shared" si="14"/>
        <v>0</v>
      </c>
      <c r="L100" s="45">
        <f t="shared" si="15"/>
        <v>0</v>
      </c>
      <c r="M100" s="45">
        <f t="shared" si="16"/>
        <v>0</v>
      </c>
      <c r="N100" s="45">
        <f t="shared" si="17"/>
        <v>0</v>
      </c>
      <c r="O100" s="45">
        <f t="shared" si="18"/>
        <v>0</v>
      </c>
    </row>
    <row r="101" spans="1:15" ht="50.1" customHeight="1" x14ac:dyDescent="0.25">
      <c r="A101" s="38">
        <v>87</v>
      </c>
      <c r="B101" s="46" t="s">
        <v>72</v>
      </c>
      <c r="C101" s="40" t="s">
        <v>2</v>
      </c>
      <c r="D101" s="41">
        <v>9</v>
      </c>
      <c r="E101" s="41">
        <v>2</v>
      </c>
      <c r="F101" s="42"/>
      <c r="G101" s="43"/>
      <c r="H101" s="44"/>
      <c r="I101" s="45">
        <f t="shared" si="19"/>
        <v>0</v>
      </c>
      <c r="J101" s="45">
        <f t="shared" si="13"/>
        <v>0</v>
      </c>
      <c r="K101" s="45">
        <f t="shared" si="14"/>
        <v>0</v>
      </c>
      <c r="L101" s="45">
        <f t="shared" si="15"/>
        <v>0</v>
      </c>
      <c r="M101" s="45">
        <f t="shared" si="16"/>
        <v>0</v>
      </c>
      <c r="N101" s="45">
        <f t="shared" si="17"/>
        <v>0</v>
      </c>
      <c r="O101" s="45">
        <f t="shared" si="18"/>
        <v>0</v>
      </c>
    </row>
    <row r="102" spans="1:15" ht="50.1" customHeight="1" x14ac:dyDescent="0.25">
      <c r="A102" s="38">
        <v>88</v>
      </c>
      <c r="B102" s="46" t="s">
        <v>71</v>
      </c>
      <c r="C102" s="40" t="s">
        <v>2</v>
      </c>
      <c r="D102" s="41">
        <v>18</v>
      </c>
      <c r="E102" s="41">
        <v>5</v>
      </c>
      <c r="F102" s="42"/>
      <c r="G102" s="43"/>
      <c r="H102" s="44"/>
      <c r="I102" s="45">
        <f t="shared" si="19"/>
        <v>0</v>
      </c>
      <c r="J102" s="45">
        <f t="shared" si="13"/>
        <v>0</v>
      </c>
      <c r="K102" s="45">
        <f t="shared" si="14"/>
        <v>0</v>
      </c>
      <c r="L102" s="45">
        <f t="shared" si="15"/>
        <v>0</v>
      </c>
      <c r="M102" s="45">
        <f t="shared" si="16"/>
        <v>0</v>
      </c>
      <c r="N102" s="45">
        <f t="shared" si="17"/>
        <v>0</v>
      </c>
      <c r="O102" s="45">
        <f t="shared" si="18"/>
        <v>0</v>
      </c>
    </row>
    <row r="103" spans="1:15" ht="54" customHeight="1" x14ac:dyDescent="0.25">
      <c r="A103" s="38">
        <v>89</v>
      </c>
      <c r="B103" s="39" t="s">
        <v>70</v>
      </c>
      <c r="C103" s="40" t="s">
        <v>0</v>
      </c>
      <c r="D103" s="41">
        <v>16</v>
      </c>
      <c r="E103" s="41">
        <v>4</v>
      </c>
      <c r="F103" s="42"/>
      <c r="G103" s="43"/>
      <c r="H103" s="44"/>
      <c r="I103" s="45">
        <f t="shared" si="19"/>
        <v>0</v>
      </c>
      <c r="J103" s="45">
        <f t="shared" si="13"/>
        <v>0</v>
      </c>
      <c r="K103" s="45">
        <f t="shared" si="14"/>
        <v>0</v>
      </c>
      <c r="L103" s="45">
        <f t="shared" si="15"/>
        <v>0</v>
      </c>
      <c r="M103" s="45">
        <f t="shared" si="16"/>
        <v>0</v>
      </c>
      <c r="N103" s="45">
        <f t="shared" si="17"/>
        <v>0</v>
      </c>
      <c r="O103" s="45">
        <f t="shared" si="18"/>
        <v>0</v>
      </c>
    </row>
    <row r="104" spans="1:15" ht="57" customHeight="1" x14ac:dyDescent="0.25">
      <c r="A104" s="38">
        <v>90</v>
      </c>
      <c r="B104" s="39" t="s">
        <v>69</v>
      </c>
      <c r="C104" s="40" t="s">
        <v>24</v>
      </c>
      <c r="D104" s="41">
        <v>2</v>
      </c>
      <c r="E104" s="41">
        <v>1</v>
      </c>
      <c r="F104" s="42"/>
      <c r="G104" s="43"/>
      <c r="H104" s="44"/>
      <c r="I104" s="45">
        <f t="shared" si="19"/>
        <v>0</v>
      </c>
      <c r="J104" s="45">
        <f t="shared" si="13"/>
        <v>0</v>
      </c>
      <c r="K104" s="45">
        <f t="shared" si="14"/>
        <v>0</v>
      </c>
      <c r="L104" s="45">
        <f t="shared" si="15"/>
        <v>0</v>
      </c>
      <c r="M104" s="45">
        <f t="shared" si="16"/>
        <v>0</v>
      </c>
      <c r="N104" s="45">
        <f t="shared" si="17"/>
        <v>0</v>
      </c>
      <c r="O104" s="45">
        <f t="shared" si="18"/>
        <v>0</v>
      </c>
    </row>
    <row r="105" spans="1:15" ht="50.1" customHeight="1" x14ac:dyDescent="0.25">
      <c r="A105" s="38">
        <v>91</v>
      </c>
      <c r="B105" s="46" t="s">
        <v>68</v>
      </c>
      <c r="C105" s="40" t="s">
        <v>30</v>
      </c>
      <c r="D105" s="41">
        <v>5</v>
      </c>
      <c r="E105" s="41">
        <v>1</v>
      </c>
      <c r="F105" s="42"/>
      <c r="G105" s="43"/>
      <c r="H105" s="44"/>
      <c r="I105" s="45">
        <f t="shared" si="19"/>
        <v>0</v>
      </c>
      <c r="J105" s="45">
        <f t="shared" si="13"/>
        <v>0</v>
      </c>
      <c r="K105" s="45">
        <f t="shared" si="14"/>
        <v>0</v>
      </c>
      <c r="L105" s="45">
        <f t="shared" si="15"/>
        <v>0</v>
      </c>
      <c r="M105" s="45">
        <f t="shared" si="16"/>
        <v>0</v>
      </c>
      <c r="N105" s="45">
        <f t="shared" si="17"/>
        <v>0</v>
      </c>
      <c r="O105" s="45">
        <f t="shared" si="18"/>
        <v>0</v>
      </c>
    </row>
    <row r="106" spans="1:15" ht="50.1" customHeight="1" x14ac:dyDescent="0.25">
      <c r="A106" s="38">
        <v>92</v>
      </c>
      <c r="B106" s="46" t="s">
        <v>67</v>
      </c>
      <c r="C106" s="40" t="s">
        <v>24</v>
      </c>
      <c r="D106" s="41">
        <v>6</v>
      </c>
      <c r="E106" s="41">
        <v>1</v>
      </c>
      <c r="F106" s="42"/>
      <c r="G106" s="43"/>
      <c r="H106" s="44"/>
      <c r="I106" s="45">
        <f t="shared" si="19"/>
        <v>0</v>
      </c>
      <c r="J106" s="45">
        <f t="shared" si="13"/>
        <v>0</v>
      </c>
      <c r="K106" s="45">
        <f t="shared" si="14"/>
        <v>0</v>
      </c>
      <c r="L106" s="45">
        <f t="shared" si="15"/>
        <v>0</v>
      </c>
      <c r="M106" s="45">
        <f t="shared" si="16"/>
        <v>0</v>
      </c>
      <c r="N106" s="45">
        <f t="shared" si="17"/>
        <v>0</v>
      </c>
      <c r="O106" s="45">
        <f t="shared" si="18"/>
        <v>0</v>
      </c>
    </row>
    <row r="107" spans="1:15" ht="50.1" customHeight="1" x14ac:dyDescent="0.25">
      <c r="A107" s="38">
        <v>93</v>
      </c>
      <c r="B107" s="46" t="s">
        <v>66</v>
      </c>
      <c r="C107" s="40" t="s">
        <v>2</v>
      </c>
      <c r="D107" s="41">
        <v>40</v>
      </c>
      <c r="E107" s="41">
        <v>10</v>
      </c>
      <c r="F107" s="42"/>
      <c r="G107" s="43"/>
      <c r="H107" s="44"/>
      <c r="I107" s="45">
        <f t="shared" si="19"/>
        <v>0</v>
      </c>
      <c r="J107" s="45">
        <f t="shared" si="13"/>
        <v>0</v>
      </c>
      <c r="K107" s="45">
        <f t="shared" si="14"/>
        <v>0</v>
      </c>
      <c r="L107" s="45">
        <f t="shared" si="15"/>
        <v>0</v>
      </c>
      <c r="M107" s="45">
        <f t="shared" si="16"/>
        <v>0</v>
      </c>
      <c r="N107" s="45">
        <f t="shared" si="17"/>
        <v>0</v>
      </c>
      <c r="O107" s="45">
        <f t="shared" si="18"/>
        <v>0</v>
      </c>
    </row>
    <row r="108" spans="1:15" ht="50.1" customHeight="1" x14ac:dyDescent="0.25">
      <c r="A108" s="38">
        <v>94</v>
      </c>
      <c r="B108" s="39" t="s">
        <v>65</v>
      </c>
      <c r="C108" s="40" t="s">
        <v>2</v>
      </c>
      <c r="D108" s="41">
        <v>16</v>
      </c>
      <c r="E108" s="41">
        <v>4</v>
      </c>
      <c r="F108" s="42"/>
      <c r="G108" s="43"/>
      <c r="H108" s="44"/>
      <c r="I108" s="45">
        <f t="shared" si="19"/>
        <v>0</v>
      </c>
      <c r="J108" s="45">
        <f t="shared" si="13"/>
        <v>0</v>
      </c>
      <c r="K108" s="45">
        <f t="shared" si="14"/>
        <v>0</v>
      </c>
      <c r="L108" s="45">
        <f t="shared" si="15"/>
        <v>0</v>
      </c>
      <c r="M108" s="45">
        <f t="shared" si="16"/>
        <v>0</v>
      </c>
      <c r="N108" s="45">
        <f t="shared" si="17"/>
        <v>0</v>
      </c>
      <c r="O108" s="45">
        <f t="shared" si="18"/>
        <v>0</v>
      </c>
    </row>
    <row r="109" spans="1:15" ht="50.1" customHeight="1" x14ac:dyDescent="0.25">
      <c r="A109" s="38">
        <v>95</v>
      </c>
      <c r="B109" s="39" t="s">
        <v>64</v>
      </c>
      <c r="C109" s="40" t="s">
        <v>2</v>
      </c>
      <c r="D109" s="41">
        <v>2</v>
      </c>
      <c r="E109" s="41">
        <v>1</v>
      </c>
      <c r="F109" s="42"/>
      <c r="G109" s="43"/>
      <c r="H109" s="44"/>
      <c r="I109" s="45">
        <f t="shared" si="19"/>
        <v>0</v>
      </c>
      <c r="J109" s="45">
        <f t="shared" si="13"/>
        <v>0</v>
      </c>
      <c r="K109" s="45">
        <f t="shared" si="14"/>
        <v>0</v>
      </c>
      <c r="L109" s="45">
        <f t="shared" si="15"/>
        <v>0</v>
      </c>
      <c r="M109" s="45">
        <f t="shared" si="16"/>
        <v>0</v>
      </c>
      <c r="N109" s="45">
        <f t="shared" si="17"/>
        <v>0</v>
      </c>
      <c r="O109" s="45">
        <f t="shared" si="18"/>
        <v>0</v>
      </c>
    </row>
    <row r="110" spans="1:15" ht="50.1" customHeight="1" x14ac:dyDescent="0.25">
      <c r="A110" s="38">
        <v>96</v>
      </c>
      <c r="B110" s="50" t="s">
        <v>63</v>
      </c>
      <c r="C110" s="51" t="s">
        <v>2</v>
      </c>
      <c r="D110" s="52">
        <v>4</v>
      </c>
      <c r="E110" s="52">
        <v>1</v>
      </c>
      <c r="F110" s="53"/>
      <c r="G110" s="43"/>
      <c r="H110" s="44"/>
      <c r="I110" s="45">
        <f t="shared" si="19"/>
        <v>0</v>
      </c>
      <c r="J110" s="45">
        <f t="shared" si="13"/>
        <v>0</v>
      </c>
      <c r="K110" s="45">
        <f t="shared" si="14"/>
        <v>0</v>
      </c>
      <c r="L110" s="45">
        <f t="shared" si="15"/>
        <v>0</v>
      </c>
      <c r="M110" s="45">
        <f t="shared" si="16"/>
        <v>0</v>
      </c>
      <c r="N110" s="45">
        <f t="shared" si="17"/>
        <v>0</v>
      </c>
      <c r="O110" s="45">
        <f t="shared" si="18"/>
        <v>0</v>
      </c>
    </row>
    <row r="111" spans="1:15" x14ac:dyDescent="0.25">
      <c r="A111" s="82" t="s">
        <v>263</v>
      </c>
      <c r="B111" s="82"/>
      <c r="C111" s="82"/>
      <c r="D111" s="52">
        <f t="shared" ref="D111:O111" si="20">SUM(D15:D110)</f>
        <v>1268</v>
      </c>
      <c r="E111" s="52">
        <f t="shared" si="20"/>
        <v>312</v>
      </c>
      <c r="F111" s="54"/>
      <c r="G111" s="53">
        <f t="shared" si="20"/>
        <v>0</v>
      </c>
      <c r="H111" s="54"/>
      <c r="I111" s="53">
        <f t="shared" si="20"/>
        <v>0</v>
      </c>
      <c r="J111" s="53">
        <f t="shared" si="20"/>
        <v>0</v>
      </c>
      <c r="K111" s="53">
        <f t="shared" si="20"/>
        <v>0</v>
      </c>
      <c r="L111" s="53">
        <f t="shared" si="20"/>
        <v>0</v>
      </c>
      <c r="M111" s="53">
        <f t="shared" si="20"/>
        <v>0</v>
      </c>
      <c r="N111" s="53">
        <f t="shared" si="20"/>
        <v>0</v>
      </c>
      <c r="O111" s="53">
        <f t="shared" si="20"/>
        <v>0</v>
      </c>
    </row>
    <row r="114" spans="2:16" x14ac:dyDescent="0.25">
      <c r="B114" s="55" t="s">
        <v>262</v>
      </c>
    </row>
    <row r="116" spans="2:16" ht="15.75" customHeight="1" x14ac:dyDescent="0.25">
      <c r="M116" s="74"/>
      <c r="N116" s="74"/>
      <c r="O116" s="74"/>
      <c r="P116" s="57"/>
    </row>
    <row r="117" spans="2:16" x14ac:dyDescent="0.25">
      <c r="M117" s="75"/>
      <c r="N117" s="75"/>
      <c r="O117" s="75"/>
      <c r="P117" s="57"/>
    </row>
    <row r="120" spans="2:16" ht="16.5" thickBot="1" x14ac:dyDescent="0.3"/>
    <row r="121" spans="2:16" ht="409.5" customHeight="1" thickBot="1" x14ac:dyDescent="0.3">
      <c r="B121" s="76" t="s">
        <v>244</v>
      </c>
      <c r="C121" s="77"/>
      <c r="D121" s="77"/>
      <c r="E121" s="77"/>
      <c r="F121" s="77"/>
      <c r="G121" s="78"/>
      <c r="H121" s="58"/>
      <c r="I121" s="58"/>
    </row>
    <row r="122" spans="2:16" x14ac:dyDescent="0.25">
      <c r="B122" s="58"/>
      <c r="C122" s="58"/>
      <c r="D122" s="58"/>
      <c r="E122" s="58"/>
      <c r="F122" s="58"/>
      <c r="G122" s="58"/>
      <c r="H122" s="58"/>
      <c r="I122" s="58"/>
    </row>
    <row r="123" spans="2:16" x14ac:dyDescent="0.25">
      <c r="B123" s="58"/>
      <c r="C123" s="58"/>
      <c r="D123" s="58"/>
      <c r="E123" s="58"/>
      <c r="F123" s="58"/>
      <c r="G123" s="58"/>
      <c r="H123" s="58"/>
      <c r="I123" s="58"/>
    </row>
    <row r="124" spans="2:16" x14ac:dyDescent="0.25">
      <c r="B124" s="58"/>
      <c r="C124" s="58"/>
      <c r="D124" s="58"/>
      <c r="E124" s="58"/>
      <c r="F124" s="58"/>
      <c r="G124" s="58"/>
      <c r="H124" s="58"/>
      <c r="I124" s="58"/>
    </row>
    <row r="125" spans="2:16" x14ac:dyDescent="0.25">
      <c r="B125" s="58"/>
      <c r="C125" s="58"/>
      <c r="D125" s="58"/>
      <c r="E125" s="58"/>
      <c r="F125" s="58"/>
      <c r="G125" s="58"/>
      <c r="H125" s="58"/>
      <c r="I125" s="58"/>
    </row>
    <row r="126" spans="2:16" ht="14.25" customHeight="1" x14ac:dyDescent="0.25">
      <c r="B126" s="58"/>
      <c r="C126" s="58"/>
      <c r="D126" s="58"/>
      <c r="E126" s="58"/>
      <c r="F126" s="58"/>
      <c r="G126" s="58"/>
      <c r="H126" s="58"/>
      <c r="I126" s="58"/>
    </row>
    <row r="127" spans="2:16" x14ac:dyDescent="0.25">
      <c r="B127" s="58"/>
      <c r="C127" s="58"/>
      <c r="D127" s="58"/>
      <c r="E127" s="58"/>
      <c r="F127" s="58"/>
      <c r="G127" s="58"/>
      <c r="H127" s="58"/>
      <c r="I127" s="58"/>
    </row>
    <row r="128" spans="2:16" ht="15.75" customHeight="1" x14ac:dyDescent="0.25">
      <c r="B128" s="58"/>
      <c r="C128" s="58"/>
      <c r="D128" s="58"/>
      <c r="E128" s="58"/>
      <c r="F128" s="58"/>
      <c r="G128" s="58"/>
      <c r="H128" s="58"/>
      <c r="I128" s="58"/>
    </row>
    <row r="129" spans="2:9" x14ac:dyDescent="0.25">
      <c r="B129" s="58"/>
      <c r="C129" s="58"/>
      <c r="D129" s="58"/>
      <c r="E129" s="58"/>
      <c r="F129" s="58"/>
      <c r="G129" s="58"/>
      <c r="H129" s="58"/>
      <c r="I129" s="58"/>
    </row>
    <row r="130" spans="2:9" x14ac:dyDescent="0.25">
      <c r="B130" s="58"/>
      <c r="C130" s="58"/>
      <c r="D130" s="58"/>
      <c r="E130" s="58"/>
      <c r="F130" s="58"/>
      <c r="G130" s="58"/>
      <c r="H130" s="58"/>
      <c r="I130" s="58"/>
    </row>
    <row r="131" spans="2:9" x14ac:dyDescent="0.25">
      <c r="B131" s="58"/>
      <c r="C131" s="58"/>
      <c r="D131" s="58"/>
      <c r="E131" s="58"/>
      <c r="F131" s="58"/>
      <c r="G131" s="58"/>
      <c r="H131" s="58"/>
      <c r="I131" s="58"/>
    </row>
    <row r="132" spans="2:9" x14ac:dyDescent="0.25">
      <c r="B132" s="59"/>
      <c r="C132" s="60"/>
      <c r="D132" s="60"/>
      <c r="E132" s="60"/>
      <c r="F132" s="60"/>
      <c r="G132" s="60"/>
      <c r="H132" s="60"/>
      <c r="I132" s="60"/>
    </row>
    <row r="138" spans="2:9" ht="118.5" customHeight="1" x14ac:dyDescent="0.25"/>
  </sheetData>
  <sheetProtection algorithmName="SHA-512" hashValue="z1tsNJxjJf7r24sr9iy3B9mjgNR2Wq9hOaJZzF3kA73Ni5wKD4VGrZZh3IJxplrJUfj/mLA+8j7xzFufrC1eWA==" saltValue="WNLWU+xXlbWRWp+TKq6S8w==" spinCount="100000" sheet="1" objects="1" scenarios="1"/>
  <protectedRanges>
    <protectedRange sqref="B6 F15:H110 M116" name="Rozstęp1"/>
  </protectedRanges>
  <mergeCells count="12">
    <mergeCell ref="M116:O116"/>
    <mergeCell ref="M117:O117"/>
    <mergeCell ref="B121:G121"/>
    <mergeCell ref="M4:O5"/>
    <mergeCell ref="M2:O2"/>
    <mergeCell ref="A13:O13"/>
    <mergeCell ref="A111:C111"/>
    <mergeCell ref="A9:O10"/>
    <mergeCell ref="A8:O8"/>
    <mergeCell ref="B6:E6"/>
    <mergeCell ref="B7:E7"/>
    <mergeCell ref="F11:J11"/>
  </mergeCells>
  <pageMargins left="0.70866141732283472" right="0.70866141732283472" top="0.74803149606299213" bottom="0.74803149606299213" header="0.31496062992125984" footer="0.31496062992125984"/>
  <pageSetup paperSize="9" scale="38" fitToHeight="0" orientation="landscape" r:id="rId1"/>
  <rowBreaks count="3" manualBreakCount="3">
    <brk id="51" max="16383" man="1"/>
    <brk id="72" max="16383" man="1"/>
    <brk id="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89"/>
  <sheetViews>
    <sheetView topLeftCell="A52" zoomScale="70" zoomScaleNormal="70" workbookViewId="0">
      <selection activeCell="B160" sqref="B160"/>
    </sheetView>
  </sheetViews>
  <sheetFormatPr defaultRowHeight="15" x14ac:dyDescent="0.25"/>
  <cols>
    <col min="2" max="2" width="53.7109375" customWidth="1"/>
    <col min="3" max="3" width="12.85546875" customWidth="1"/>
    <col min="4" max="4" width="23.42578125" customWidth="1"/>
    <col min="5" max="5" width="20.42578125" customWidth="1"/>
    <col min="6" max="6" width="25.42578125" customWidth="1"/>
    <col min="7" max="7" width="17.140625" customWidth="1"/>
    <col min="8" max="8" width="22.7109375" customWidth="1"/>
    <col min="9" max="9" width="19.42578125" customWidth="1"/>
    <col min="10" max="10" width="22" customWidth="1"/>
    <col min="11" max="11" width="14.5703125" hidden="1" customWidth="1"/>
    <col min="12" max="12" width="18.85546875" customWidth="1"/>
    <col min="13" max="13" width="23.28515625" customWidth="1"/>
    <col min="14" max="14" width="27.28515625" customWidth="1"/>
    <col min="15" max="15" width="30.85546875" customWidth="1"/>
  </cols>
  <sheetData>
    <row r="1" spans="1:16" ht="15.75" x14ac:dyDescent="0.25">
      <c r="A1" s="1"/>
      <c r="B1" s="2"/>
      <c r="C1" s="1"/>
      <c r="D1" s="1"/>
      <c r="E1" s="1"/>
      <c r="F1" s="1"/>
      <c r="G1" s="1"/>
      <c r="H1" s="1"/>
      <c r="I1" s="1"/>
      <c r="J1" s="1"/>
      <c r="K1" s="1"/>
      <c r="L1" s="1"/>
      <c r="M1" s="1"/>
      <c r="N1" s="1"/>
      <c r="O1" s="1"/>
      <c r="P1" s="1"/>
    </row>
    <row r="2" spans="1:16" ht="15.75" x14ac:dyDescent="0.25">
      <c r="A2" s="1"/>
      <c r="B2" s="9"/>
      <c r="C2" s="9"/>
      <c r="D2" s="13"/>
      <c r="E2" s="11"/>
      <c r="F2" s="11"/>
      <c r="G2" s="11"/>
      <c r="H2" s="11"/>
      <c r="I2" s="11"/>
      <c r="K2" s="10"/>
      <c r="L2" s="10"/>
      <c r="M2" s="106" t="s">
        <v>166</v>
      </c>
      <c r="N2" s="106"/>
      <c r="O2" s="106"/>
      <c r="P2" s="1"/>
    </row>
    <row r="3" spans="1:16" ht="15.75" customHeight="1" x14ac:dyDescent="0.25">
      <c r="A3" s="1"/>
      <c r="B3" s="9"/>
      <c r="C3" s="9"/>
      <c r="D3" s="13"/>
      <c r="E3" s="11"/>
      <c r="F3" s="11"/>
      <c r="G3" s="11"/>
      <c r="H3" s="11"/>
      <c r="I3" s="11"/>
      <c r="J3" s="11"/>
      <c r="K3" s="11"/>
      <c r="L3" s="19"/>
      <c r="M3" s="11"/>
      <c r="N3" s="11"/>
      <c r="O3" s="11"/>
      <c r="P3" s="1"/>
    </row>
    <row r="4" spans="1:16" ht="15.75" customHeight="1" x14ac:dyDescent="0.25">
      <c r="A4" s="1"/>
      <c r="B4" s="8"/>
      <c r="C4" s="8"/>
      <c r="D4" s="12"/>
      <c r="E4" s="11"/>
      <c r="F4" s="11"/>
      <c r="G4" s="11"/>
      <c r="H4" s="11"/>
      <c r="I4" s="11"/>
      <c r="J4" s="11"/>
      <c r="K4" s="11"/>
      <c r="L4" s="19"/>
      <c r="M4" s="107" t="s">
        <v>165</v>
      </c>
      <c r="N4" s="107"/>
      <c r="O4" s="107"/>
      <c r="P4" s="1"/>
    </row>
    <row r="5" spans="1:16" ht="55.5" customHeight="1" x14ac:dyDescent="0.25">
      <c r="A5" s="1"/>
      <c r="B5" s="8"/>
      <c r="C5" s="8"/>
      <c r="D5" s="12"/>
      <c r="E5" s="11"/>
      <c r="F5" s="11"/>
      <c r="G5" s="11"/>
      <c r="H5" s="11"/>
      <c r="I5" s="11"/>
      <c r="J5" s="11"/>
      <c r="K5" s="11"/>
      <c r="L5" s="19"/>
      <c r="M5" s="107"/>
      <c r="N5" s="107"/>
      <c r="O5" s="107"/>
      <c r="P5" s="1"/>
    </row>
    <row r="6" spans="1:16" ht="15.75" x14ac:dyDescent="0.25">
      <c r="A6" s="1"/>
      <c r="B6" s="108"/>
      <c r="C6" s="108"/>
      <c r="D6" s="108"/>
      <c r="E6" s="108"/>
      <c r="F6" s="7"/>
      <c r="G6" s="11"/>
      <c r="H6" s="11"/>
      <c r="I6" s="11"/>
      <c r="J6" s="11"/>
      <c r="K6" s="11"/>
      <c r="L6" s="19"/>
      <c r="M6" s="11"/>
      <c r="N6" s="11"/>
      <c r="O6" s="11"/>
      <c r="P6" s="1"/>
    </row>
    <row r="7" spans="1:16" ht="15.75" x14ac:dyDescent="0.25">
      <c r="A7" s="1"/>
      <c r="B7" s="109"/>
      <c r="C7" s="109"/>
      <c r="D7" s="109"/>
      <c r="E7" s="109"/>
      <c r="F7" s="7"/>
      <c r="G7" s="6"/>
      <c r="H7" s="6"/>
      <c r="I7" s="11"/>
      <c r="J7" s="11"/>
      <c r="K7" s="11"/>
      <c r="L7" s="19"/>
      <c r="M7" s="11"/>
      <c r="N7" s="11"/>
      <c r="O7" s="11"/>
      <c r="P7" s="1"/>
    </row>
    <row r="8" spans="1:16" ht="27.75" customHeight="1" x14ac:dyDescent="0.25">
      <c r="A8" s="110" t="s">
        <v>164</v>
      </c>
      <c r="B8" s="110"/>
      <c r="C8" s="110"/>
      <c r="D8" s="110"/>
      <c r="E8" s="110"/>
      <c r="F8" s="110"/>
      <c r="G8" s="110"/>
      <c r="H8" s="110"/>
      <c r="I8" s="110"/>
      <c r="J8" s="110"/>
      <c r="K8" s="110"/>
      <c r="L8" s="110"/>
      <c r="M8" s="110"/>
      <c r="N8" s="110"/>
      <c r="O8" s="110"/>
      <c r="P8" s="1"/>
    </row>
    <row r="9" spans="1:16" ht="15.75" customHeight="1" x14ac:dyDescent="0.25">
      <c r="A9" s="110" t="s">
        <v>259</v>
      </c>
      <c r="B9" s="110"/>
      <c r="C9" s="110"/>
      <c r="D9" s="110"/>
      <c r="E9" s="110"/>
      <c r="F9" s="110"/>
      <c r="G9" s="110"/>
      <c r="H9" s="110"/>
      <c r="I9" s="110"/>
      <c r="J9" s="110"/>
      <c r="K9" s="110"/>
      <c r="L9" s="110"/>
      <c r="M9" s="110"/>
      <c r="N9" s="110"/>
      <c r="O9" s="110"/>
      <c r="P9" s="1"/>
    </row>
    <row r="10" spans="1:16" ht="15.75" customHeight="1" x14ac:dyDescent="0.25">
      <c r="A10" s="110"/>
      <c r="B10" s="110"/>
      <c r="C10" s="110"/>
      <c r="D10" s="110"/>
      <c r="E10" s="110"/>
      <c r="F10" s="110"/>
      <c r="G10" s="110"/>
      <c r="H10" s="110"/>
      <c r="I10" s="110"/>
      <c r="J10" s="110"/>
      <c r="K10" s="110"/>
      <c r="L10" s="110"/>
      <c r="M10" s="110"/>
      <c r="N10" s="110"/>
      <c r="O10" s="110"/>
      <c r="P10" s="1"/>
    </row>
    <row r="11" spans="1:16" ht="15.75" x14ac:dyDescent="0.25">
      <c r="A11" s="1"/>
      <c r="B11" s="5"/>
      <c r="C11" s="5"/>
      <c r="D11" s="5"/>
      <c r="E11" s="5"/>
      <c r="F11" s="115" t="s">
        <v>260</v>
      </c>
      <c r="G11" s="115"/>
      <c r="H11" s="115"/>
      <c r="I11" s="115"/>
      <c r="J11" s="5"/>
      <c r="K11" s="5"/>
      <c r="L11" s="5"/>
      <c r="M11" s="5"/>
      <c r="N11" s="5"/>
      <c r="O11" s="5"/>
      <c r="P11" s="1"/>
    </row>
    <row r="13" spans="1:16" ht="57.75" customHeight="1" x14ac:dyDescent="0.25">
      <c r="A13" s="111" t="s">
        <v>62</v>
      </c>
      <c r="B13" s="112"/>
      <c r="C13" s="112"/>
      <c r="D13" s="112"/>
      <c r="E13" s="112"/>
      <c r="F13" s="112"/>
      <c r="G13" s="112"/>
      <c r="H13" s="112"/>
      <c r="I13" s="112"/>
      <c r="J13" s="112"/>
      <c r="K13" s="112"/>
      <c r="L13" s="112"/>
      <c r="M13" s="112"/>
      <c r="N13" s="112"/>
      <c r="O13" s="113"/>
    </row>
    <row r="14" spans="1:16" ht="61.5" customHeight="1" x14ac:dyDescent="0.25">
      <c r="A14" s="14" t="s">
        <v>163</v>
      </c>
      <c r="B14" s="14" t="s">
        <v>162</v>
      </c>
      <c r="C14" s="14" t="s">
        <v>161</v>
      </c>
      <c r="D14" s="14" t="s">
        <v>160</v>
      </c>
      <c r="E14" s="14" t="s">
        <v>159</v>
      </c>
      <c r="F14" s="14" t="s">
        <v>158</v>
      </c>
      <c r="G14" s="14" t="s">
        <v>157</v>
      </c>
      <c r="H14" s="15" t="s">
        <v>156</v>
      </c>
      <c r="I14" s="16" t="s">
        <v>155</v>
      </c>
      <c r="J14" s="14" t="s">
        <v>154</v>
      </c>
      <c r="K14" s="14" t="s">
        <v>153</v>
      </c>
      <c r="L14" s="14" t="s">
        <v>153</v>
      </c>
      <c r="M14" s="15" t="s">
        <v>152</v>
      </c>
      <c r="N14" s="15" t="s">
        <v>151</v>
      </c>
      <c r="O14" s="15" t="s">
        <v>150</v>
      </c>
    </row>
    <row r="15" spans="1:16" ht="408.75" customHeight="1" x14ac:dyDescent="0.25">
      <c r="A15" s="118">
        <v>1</v>
      </c>
      <c r="B15" s="116" t="s">
        <v>268</v>
      </c>
      <c r="C15" s="120" t="s">
        <v>21</v>
      </c>
      <c r="D15" s="89">
        <v>144</v>
      </c>
      <c r="E15" s="89">
        <v>36</v>
      </c>
      <c r="F15" s="91"/>
      <c r="G15" s="93"/>
      <c r="H15" s="87">
        <f>F15*(1+G15)</f>
        <v>0</v>
      </c>
      <c r="I15" s="87">
        <f t="shared" ref="I15:I47" si="0">D15*F15</f>
        <v>0</v>
      </c>
      <c r="J15" s="87">
        <f t="shared" ref="J15:J47" si="1">D15*H15</f>
        <v>0</v>
      </c>
      <c r="K15" s="45">
        <f t="shared" ref="K15:K47" si="2">E15*F15</f>
        <v>0</v>
      </c>
      <c r="L15" s="87">
        <f>E15*F15</f>
        <v>0</v>
      </c>
      <c r="M15" s="87">
        <f t="shared" ref="M15:M47" si="3">E15*H15</f>
        <v>0</v>
      </c>
      <c r="N15" s="87">
        <f t="shared" ref="N15:N47" si="4">I15+K15</f>
        <v>0</v>
      </c>
      <c r="O15" s="87">
        <f t="shared" ref="O15:O47" si="5">J15+M15</f>
        <v>0</v>
      </c>
    </row>
    <row r="16" spans="1:16" ht="80.25" customHeight="1" x14ac:dyDescent="0.25">
      <c r="A16" s="119"/>
      <c r="B16" s="117"/>
      <c r="C16" s="121"/>
      <c r="D16" s="90"/>
      <c r="E16" s="90"/>
      <c r="F16" s="92"/>
      <c r="G16" s="94"/>
      <c r="H16" s="88"/>
      <c r="I16" s="88"/>
      <c r="J16" s="88"/>
      <c r="K16" s="45"/>
      <c r="L16" s="88"/>
      <c r="M16" s="88"/>
      <c r="N16" s="88"/>
      <c r="O16" s="88"/>
    </row>
    <row r="17" spans="1:15" ht="39.950000000000003" customHeight="1" x14ac:dyDescent="0.25">
      <c r="A17" s="38">
        <v>2</v>
      </c>
      <c r="B17" s="46" t="s">
        <v>242</v>
      </c>
      <c r="C17" s="48" t="s">
        <v>21</v>
      </c>
      <c r="D17" s="61">
        <v>10</v>
      </c>
      <c r="E17" s="61">
        <v>2</v>
      </c>
      <c r="F17" s="22"/>
      <c r="G17" s="21"/>
      <c r="H17" s="45">
        <f t="shared" ref="H17:H78" si="6">F17*(1+G17)</f>
        <v>0</v>
      </c>
      <c r="I17" s="45">
        <f t="shared" si="0"/>
        <v>0</v>
      </c>
      <c r="J17" s="45">
        <f t="shared" si="1"/>
        <v>0</v>
      </c>
      <c r="K17" s="45">
        <f t="shared" si="2"/>
        <v>0</v>
      </c>
      <c r="L17" s="45">
        <f t="shared" ref="L17:L78" si="7">E17*F17</f>
        <v>0</v>
      </c>
      <c r="M17" s="45">
        <f t="shared" si="3"/>
        <v>0</v>
      </c>
      <c r="N17" s="45">
        <f t="shared" si="4"/>
        <v>0</v>
      </c>
      <c r="O17" s="45">
        <f t="shared" si="5"/>
        <v>0</v>
      </c>
    </row>
    <row r="18" spans="1:15" ht="39.950000000000003" customHeight="1" x14ac:dyDescent="0.25">
      <c r="A18" s="38">
        <v>3</v>
      </c>
      <c r="B18" s="50" t="s">
        <v>226</v>
      </c>
      <c r="C18" s="51" t="s">
        <v>2</v>
      </c>
      <c r="D18" s="61">
        <v>149</v>
      </c>
      <c r="E18" s="61">
        <v>45</v>
      </c>
      <c r="F18" s="22"/>
      <c r="G18" s="21"/>
      <c r="H18" s="45">
        <f t="shared" si="6"/>
        <v>0</v>
      </c>
      <c r="I18" s="45">
        <f t="shared" si="0"/>
        <v>0</v>
      </c>
      <c r="J18" s="45">
        <f t="shared" si="1"/>
        <v>0</v>
      </c>
      <c r="K18" s="45">
        <f t="shared" si="2"/>
        <v>0</v>
      </c>
      <c r="L18" s="45">
        <f t="shared" si="7"/>
        <v>0</v>
      </c>
      <c r="M18" s="45">
        <f t="shared" si="3"/>
        <v>0</v>
      </c>
      <c r="N18" s="45">
        <f t="shared" si="4"/>
        <v>0</v>
      </c>
      <c r="O18" s="45">
        <f t="shared" si="5"/>
        <v>0</v>
      </c>
    </row>
    <row r="19" spans="1:15" ht="57.75" customHeight="1" x14ac:dyDescent="0.25">
      <c r="A19" s="38">
        <v>4</v>
      </c>
      <c r="B19" s="46" t="s">
        <v>225</v>
      </c>
      <c r="C19" s="48" t="s">
        <v>21</v>
      </c>
      <c r="D19" s="61">
        <v>19</v>
      </c>
      <c r="E19" s="61">
        <v>6</v>
      </c>
      <c r="F19" s="22"/>
      <c r="G19" s="21"/>
      <c r="H19" s="45">
        <f t="shared" si="6"/>
        <v>0</v>
      </c>
      <c r="I19" s="45">
        <f t="shared" si="0"/>
        <v>0</v>
      </c>
      <c r="J19" s="45">
        <f t="shared" si="1"/>
        <v>0</v>
      </c>
      <c r="K19" s="45">
        <f t="shared" si="2"/>
        <v>0</v>
      </c>
      <c r="L19" s="45">
        <f t="shared" si="7"/>
        <v>0</v>
      </c>
      <c r="M19" s="45">
        <f t="shared" si="3"/>
        <v>0</v>
      </c>
      <c r="N19" s="45">
        <f t="shared" si="4"/>
        <v>0</v>
      </c>
      <c r="O19" s="45">
        <f t="shared" si="5"/>
        <v>0</v>
      </c>
    </row>
    <row r="20" spans="1:15" ht="39.950000000000003" customHeight="1" x14ac:dyDescent="0.25">
      <c r="A20" s="38">
        <v>5</v>
      </c>
      <c r="B20" s="63" t="s">
        <v>227</v>
      </c>
      <c r="C20" s="48" t="s">
        <v>21</v>
      </c>
      <c r="D20" s="61">
        <v>82</v>
      </c>
      <c r="E20" s="61">
        <v>24</v>
      </c>
      <c r="F20" s="22"/>
      <c r="G20" s="21"/>
      <c r="H20" s="45">
        <f t="shared" si="6"/>
        <v>0</v>
      </c>
      <c r="I20" s="45">
        <f t="shared" si="0"/>
        <v>0</v>
      </c>
      <c r="J20" s="45">
        <f t="shared" si="1"/>
        <v>0</v>
      </c>
      <c r="K20" s="45">
        <f t="shared" si="2"/>
        <v>0</v>
      </c>
      <c r="L20" s="45">
        <f t="shared" si="7"/>
        <v>0</v>
      </c>
      <c r="M20" s="45">
        <f t="shared" si="3"/>
        <v>0</v>
      </c>
      <c r="N20" s="45">
        <f t="shared" si="4"/>
        <v>0</v>
      </c>
      <c r="O20" s="45">
        <f t="shared" si="5"/>
        <v>0</v>
      </c>
    </row>
    <row r="21" spans="1:15" ht="39.950000000000003" customHeight="1" x14ac:dyDescent="0.25">
      <c r="A21" s="38">
        <v>6</v>
      </c>
      <c r="B21" s="63" t="s">
        <v>228</v>
      </c>
      <c r="C21" s="48" t="s">
        <v>2</v>
      </c>
      <c r="D21" s="61">
        <v>344</v>
      </c>
      <c r="E21" s="61">
        <v>86</v>
      </c>
      <c r="F21" s="22"/>
      <c r="G21" s="21"/>
      <c r="H21" s="45">
        <f t="shared" si="6"/>
        <v>0</v>
      </c>
      <c r="I21" s="45">
        <f t="shared" si="0"/>
        <v>0</v>
      </c>
      <c r="J21" s="45">
        <f t="shared" si="1"/>
        <v>0</v>
      </c>
      <c r="K21" s="45">
        <f t="shared" si="2"/>
        <v>0</v>
      </c>
      <c r="L21" s="45">
        <f t="shared" si="7"/>
        <v>0</v>
      </c>
      <c r="M21" s="45">
        <f t="shared" si="3"/>
        <v>0</v>
      </c>
      <c r="N21" s="45">
        <f t="shared" si="4"/>
        <v>0</v>
      </c>
      <c r="O21" s="45">
        <f t="shared" si="5"/>
        <v>0</v>
      </c>
    </row>
    <row r="22" spans="1:15" ht="39.950000000000003" customHeight="1" x14ac:dyDescent="0.25">
      <c r="A22" s="38">
        <v>7</v>
      </c>
      <c r="B22" s="63" t="s">
        <v>190</v>
      </c>
      <c r="C22" s="48" t="s">
        <v>30</v>
      </c>
      <c r="D22" s="61">
        <v>12</v>
      </c>
      <c r="E22" s="61">
        <v>3</v>
      </c>
      <c r="F22" s="22"/>
      <c r="G22" s="21"/>
      <c r="H22" s="45">
        <f t="shared" si="6"/>
        <v>0</v>
      </c>
      <c r="I22" s="45">
        <f t="shared" si="0"/>
        <v>0</v>
      </c>
      <c r="J22" s="45">
        <f t="shared" si="1"/>
        <v>0</v>
      </c>
      <c r="K22" s="45">
        <f t="shared" si="2"/>
        <v>0</v>
      </c>
      <c r="L22" s="45">
        <f t="shared" si="7"/>
        <v>0</v>
      </c>
      <c r="M22" s="45">
        <f t="shared" si="3"/>
        <v>0</v>
      </c>
      <c r="N22" s="45">
        <f t="shared" si="4"/>
        <v>0</v>
      </c>
      <c r="O22" s="45">
        <f t="shared" si="5"/>
        <v>0</v>
      </c>
    </row>
    <row r="23" spans="1:15" ht="39.950000000000003" customHeight="1" x14ac:dyDescent="0.25">
      <c r="A23" s="38">
        <v>8</v>
      </c>
      <c r="B23" s="63" t="s">
        <v>191</v>
      </c>
      <c r="C23" s="48" t="s">
        <v>30</v>
      </c>
      <c r="D23" s="61">
        <v>1</v>
      </c>
      <c r="E23" s="61">
        <v>0</v>
      </c>
      <c r="F23" s="22"/>
      <c r="G23" s="21"/>
      <c r="H23" s="45">
        <f t="shared" si="6"/>
        <v>0</v>
      </c>
      <c r="I23" s="45">
        <f t="shared" si="0"/>
        <v>0</v>
      </c>
      <c r="J23" s="45">
        <f t="shared" si="1"/>
        <v>0</v>
      </c>
      <c r="K23" s="45">
        <f t="shared" si="2"/>
        <v>0</v>
      </c>
      <c r="L23" s="45">
        <f t="shared" si="7"/>
        <v>0</v>
      </c>
      <c r="M23" s="45">
        <f t="shared" si="3"/>
        <v>0</v>
      </c>
      <c r="N23" s="45">
        <f t="shared" si="4"/>
        <v>0</v>
      </c>
      <c r="O23" s="45">
        <f t="shared" si="5"/>
        <v>0</v>
      </c>
    </row>
    <row r="24" spans="1:15" ht="39.950000000000003" customHeight="1" x14ac:dyDescent="0.25">
      <c r="A24" s="38">
        <v>9</v>
      </c>
      <c r="B24" s="46" t="s">
        <v>192</v>
      </c>
      <c r="C24" s="48" t="s">
        <v>30</v>
      </c>
      <c r="D24" s="61">
        <v>12</v>
      </c>
      <c r="E24" s="61">
        <v>3</v>
      </c>
      <c r="F24" s="22"/>
      <c r="G24" s="21"/>
      <c r="H24" s="45">
        <f t="shared" si="6"/>
        <v>0</v>
      </c>
      <c r="I24" s="45">
        <f t="shared" si="0"/>
        <v>0</v>
      </c>
      <c r="J24" s="45">
        <f t="shared" si="1"/>
        <v>0</v>
      </c>
      <c r="K24" s="45">
        <f t="shared" si="2"/>
        <v>0</v>
      </c>
      <c r="L24" s="45">
        <f t="shared" si="7"/>
        <v>0</v>
      </c>
      <c r="M24" s="45">
        <f t="shared" si="3"/>
        <v>0</v>
      </c>
      <c r="N24" s="45">
        <f t="shared" si="4"/>
        <v>0</v>
      </c>
      <c r="O24" s="45">
        <f t="shared" si="5"/>
        <v>0</v>
      </c>
    </row>
    <row r="25" spans="1:15" ht="39.950000000000003" customHeight="1" x14ac:dyDescent="0.25">
      <c r="A25" s="38">
        <v>10</v>
      </c>
      <c r="B25" s="46" t="s">
        <v>237</v>
      </c>
      <c r="C25" s="48" t="s">
        <v>30</v>
      </c>
      <c r="D25" s="61">
        <v>14</v>
      </c>
      <c r="E25" s="61">
        <v>4</v>
      </c>
      <c r="F25" s="22"/>
      <c r="G25" s="21"/>
      <c r="H25" s="45">
        <f t="shared" si="6"/>
        <v>0</v>
      </c>
      <c r="I25" s="45">
        <f t="shared" si="0"/>
        <v>0</v>
      </c>
      <c r="J25" s="45">
        <f t="shared" si="1"/>
        <v>0</v>
      </c>
      <c r="K25" s="45">
        <f t="shared" si="2"/>
        <v>0</v>
      </c>
      <c r="L25" s="45">
        <f t="shared" si="7"/>
        <v>0</v>
      </c>
      <c r="M25" s="45">
        <f t="shared" si="3"/>
        <v>0</v>
      </c>
      <c r="N25" s="45">
        <f t="shared" si="4"/>
        <v>0</v>
      </c>
      <c r="O25" s="45">
        <f t="shared" si="5"/>
        <v>0</v>
      </c>
    </row>
    <row r="26" spans="1:15" ht="39.950000000000003" customHeight="1" x14ac:dyDescent="0.25">
      <c r="A26" s="38">
        <v>11</v>
      </c>
      <c r="B26" s="50" t="s">
        <v>193</v>
      </c>
      <c r="C26" s="51" t="s">
        <v>2</v>
      </c>
      <c r="D26" s="61">
        <v>48</v>
      </c>
      <c r="E26" s="61">
        <v>17</v>
      </c>
      <c r="F26" s="22"/>
      <c r="G26" s="21"/>
      <c r="H26" s="45">
        <f t="shared" si="6"/>
        <v>0</v>
      </c>
      <c r="I26" s="45">
        <f t="shared" si="0"/>
        <v>0</v>
      </c>
      <c r="J26" s="45">
        <f t="shared" si="1"/>
        <v>0</v>
      </c>
      <c r="K26" s="45">
        <f t="shared" si="2"/>
        <v>0</v>
      </c>
      <c r="L26" s="45">
        <f t="shared" si="7"/>
        <v>0</v>
      </c>
      <c r="M26" s="45">
        <f t="shared" si="3"/>
        <v>0</v>
      </c>
      <c r="N26" s="45">
        <f t="shared" si="4"/>
        <v>0</v>
      </c>
      <c r="O26" s="45">
        <f t="shared" si="5"/>
        <v>0</v>
      </c>
    </row>
    <row r="27" spans="1:15" ht="39.950000000000003" customHeight="1" x14ac:dyDescent="0.25">
      <c r="A27" s="38">
        <v>12</v>
      </c>
      <c r="B27" s="50" t="s">
        <v>194</v>
      </c>
      <c r="C27" s="51" t="s">
        <v>2</v>
      </c>
      <c r="D27" s="61">
        <v>59</v>
      </c>
      <c r="E27" s="61">
        <v>14</v>
      </c>
      <c r="F27" s="22"/>
      <c r="G27" s="21"/>
      <c r="H27" s="45">
        <f t="shared" si="6"/>
        <v>0</v>
      </c>
      <c r="I27" s="45">
        <f t="shared" si="0"/>
        <v>0</v>
      </c>
      <c r="J27" s="45">
        <f t="shared" si="1"/>
        <v>0</v>
      </c>
      <c r="K27" s="45">
        <f t="shared" si="2"/>
        <v>0</v>
      </c>
      <c r="L27" s="45">
        <f t="shared" si="7"/>
        <v>0</v>
      </c>
      <c r="M27" s="45">
        <f t="shared" si="3"/>
        <v>0</v>
      </c>
      <c r="N27" s="45">
        <f t="shared" si="4"/>
        <v>0</v>
      </c>
      <c r="O27" s="45">
        <f t="shared" si="5"/>
        <v>0</v>
      </c>
    </row>
    <row r="28" spans="1:15" ht="39.950000000000003" customHeight="1" x14ac:dyDescent="0.25">
      <c r="A28" s="38">
        <v>13</v>
      </c>
      <c r="B28" s="50" t="s">
        <v>195</v>
      </c>
      <c r="C28" s="51" t="s">
        <v>2</v>
      </c>
      <c r="D28" s="61">
        <v>59</v>
      </c>
      <c r="E28" s="61">
        <v>15</v>
      </c>
      <c r="F28" s="22"/>
      <c r="G28" s="21"/>
      <c r="H28" s="45">
        <f t="shared" si="6"/>
        <v>0</v>
      </c>
      <c r="I28" s="45">
        <f t="shared" si="0"/>
        <v>0</v>
      </c>
      <c r="J28" s="45">
        <f t="shared" si="1"/>
        <v>0</v>
      </c>
      <c r="K28" s="45">
        <f t="shared" si="2"/>
        <v>0</v>
      </c>
      <c r="L28" s="45">
        <f t="shared" si="7"/>
        <v>0</v>
      </c>
      <c r="M28" s="45">
        <f t="shared" si="3"/>
        <v>0</v>
      </c>
      <c r="N28" s="45">
        <f t="shared" si="4"/>
        <v>0</v>
      </c>
      <c r="O28" s="45">
        <f t="shared" si="5"/>
        <v>0</v>
      </c>
    </row>
    <row r="29" spans="1:15" ht="39.950000000000003" customHeight="1" x14ac:dyDescent="0.25">
      <c r="A29" s="38">
        <v>14</v>
      </c>
      <c r="B29" s="63" t="s">
        <v>196</v>
      </c>
      <c r="C29" s="48" t="s">
        <v>21</v>
      </c>
      <c r="D29" s="61">
        <v>8</v>
      </c>
      <c r="E29" s="61">
        <v>2</v>
      </c>
      <c r="F29" s="22"/>
      <c r="G29" s="21"/>
      <c r="H29" s="45">
        <f t="shared" si="6"/>
        <v>0</v>
      </c>
      <c r="I29" s="45">
        <f t="shared" si="0"/>
        <v>0</v>
      </c>
      <c r="J29" s="45">
        <f t="shared" si="1"/>
        <v>0</v>
      </c>
      <c r="K29" s="45">
        <f t="shared" si="2"/>
        <v>0</v>
      </c>
      <c r="L29" s="45">
        <f t="shared" si="7"/>
        <v>0</v>
      </c>
      <c r="M29" s="45">
        <f t="shared" si="3"/>
        <v>0</v>
      </c>
      <c r="N29" s="45">
        <f t="shared" si="4"/>
        <v>0</v>
      </c>
      <c r="O29" s="45">
        <f t="shared" si="5"/>
        <v>0</v>
      </c>
    </row>
    <row r="30" spans="1:15" ht="39.950000000000003" customHeight="1" x14ac:dyDescent="0.25">
      <c r="A30" s="38">
        <v>15</v>
      </c>
      <c r="B30" s="63" t="s">
        <v>197</v>
      </c>
      <c r="C30" s="48" t="s">
        <v>21</v>
      </c>
      <c r="D30" s="61">
        <v>8</v>
      </c>
      <c r="E30" s="61">
        <v>2</v>
      </c>
      <c r="F30" s="22"/>
      <c r="G30" s="21"/>
      <c r="H30" s="45">
        <f t="shared" si="6"/>
        <v>0</v>
      </c>
      <c r="I30" s="45">
        <f t="shared" si="0"/>
        <v>0</v>
      </c>
      <c r="J30" s="45">
        <f t="shared" si="1"/>
        <v>0</v>
      </c>
      <c r="K30" s="45">
        <f t="shared" si="2"/>
        <v>0</v>
      </c>
      <c r="L30" s="45">
        <f t="shared" si="7"/>
        <v>0</v>
      </c>
      <c r="M30" s="45">
        <f t="shared" si="3"/>
        <v>0</v>
      </c>
      <c r="N30" s="45">
        <f t="shared" si="4"/>
        <v>0</v>
      </c>
      <c r="O30" s="45">
        <f t="shared" si="5"/>
        <v>0</v>
      </c>
    </row>
    <row r="31" spans="1:15" ht="86.25" customHeight="1" x14ac:dyDescent="0.25">
      <c r="A31" s="38">
        <v>16</v>
      </c>
      <c r="B31" s="50" t="s">
        <v>229</v>
      </c>
      <c r="C31" s="51" t="s">
        <v>2</v>
      </c>
      <c r="D31" s="61">
        <v>186</v>
      </c>
      <c r="E31" s="61">
        <v>47</v>
      </c>
      <c r="F31" s="22"/>
      <c r="G31" s="21"/>
      <c r="H31" s="45">
        <f t="shared" si="6"/>
        <v>0</v>
      </c>
      <c r="I31" s="45">
        <f t="shared" si="0"/>
        <v>0</v>
      </c>
      <c r="J31" s="45">
        <f t="shared" si="1"/>
        <v>0</v>
      </c>
      <c r="K31" s="45">
        <f t="shared" si="2"/>
        <v>0</v>
      </c>
      <c r="L31" s="45">
        <f t="shared" si="7"/>
        <v>0</v>
      </c>
      <c r="M31" s="45">
        <f t="shared" si="3"/>
        <v>0</v>
      </c>
      <c r="N31" s="45">
        <f t="shared" si="4"/>
        <v>0</v>
      </c>
      <c r="O31" s="45">
        <f t="shared" si="5"/>
        <v>0</v>
      </c>
    </row>
    <row r="32" spans="1:15" ht="39.950000000000003" customHeight="1" x14ac:dyDescent="0.25">
      <c r="A32" s="38">
        <v>17</v>
      </c>
      <c r="B32" s="50" t="s">
        <v>198</v>
      </c>
      <c r="C32" s="51" t="s">
        <v>2</v>
      </c>
      <c r="D32" s="61">
        <v>206</v>
      </c>
      <c r="E32" s="61">
        <v>51</v>
      </c>
      <c r="F32" s="22"/>
      <c r="G32" s="21"/>
      <c r="H32" s="45">
        <f t="shared" si="6"/>
        <v>0</v>
      </c>
      <c r="I32" s="45">
        <f t="shared" si="0"/>
        <v>0</v>
      </c>
      <c r="J32" s="45">
        <f t="shared" si="1"/>
        <v>0</v>
      </c>
      <c r="K32" s="45">
        <f t="shared" si="2"/>
        <v>0</v>
      </c>
      <c r="L32" s="45">
        <f t="shared" si="7"/>
        <v>0</v>
      </c>
      <c r="M32" s="45">
        <f t="shared" si="3"/>
        <v>0</v>
      </c>
      <c r="N32" s="45">
        <f t="shared" si="4"/>
        <v>0</v>
      </c>
      <c r="O32" s="45">
        <f t="shared" si="5"/>
        <v>0</v>
      </c>
    </row>
    <row r="33" spans="1:15" ht="39.950000000000003" customHeight="1" x14ac:dyDescent="0.25">
      <c r="A33" s="38">
        <v>18</v>
      </c>
      <c r="B33" s="46" t="s">
        <v>199</v>
      </c>
      <c r="C33" s="48" t="s">
        <v>30</v>
      </c>
      <c r="D33" s="61">
        <v>18</v>
      </c>
      <c r="E33" s="61">
        <v>4</v>
      </c>
      <c r="F33" s="22"/>
      <c r="G33" s="21"/>
      <c r="H33" s="45">
        <f t="shared" si="6"/>
        <v>0</v>
      </c>
      <c r="I33" s="45">
        <f t="shared" si="0"/>
        <v>0</v>
      </c>
      <c r="J33" s="45">
        <f t="shared" si="1"/>
        <v>0</v>
      </c>
      <c r="K33" s="45">
        <f t="shared" si="2"/>
        <v>0</v>
      </c>
      <c r="L33" s="45">
        <f t="shared" si="7"/>
        <v>0</v>
      </c>
      <c r="M33" s="45">
        <f t="shared" si="3"/>
        <v>0</v>
      </c>
      <c r="N33" s="45">
        <f t="shared" si="4"/>
        <v>0</v>
      </c>
      <c r="O33" s="45">
        <f t="shared" si="5"/>
        <v>0</v>
      </c>
    </row>
    <row r="34" spans="1:15" ht="39.950000000000003" customHeight="1" x14ac:dyDescent="0.25">
      <c r="A34" s="38">
        <v>19</v>
      </c>
      <c r="B34" s="46" t="s">
        <v>200</v>
      </c>
      <c r="C34" s="48" t="s">
        <v>30</v>
      </c>
      <c r="D34" s="61">
        <v>5</v>
      </c>
      <c r="E34" s="61">
        <v>1</v>
      </c>
      <c r="F34" s="22"/>
      <c r="G34" s="21"/>
      <c r="H34" s="45">
        <f t="shared" si="6"/>
        <v>0</v>
      </c>
      <c r="I34" s="45">
        <f t="shared" si="0"/>
        <v>0</v>
      </c>
      <c r="J34" s="45">
        <f t="shared" si="1"/>
        <v>0</v>
      </c>
      <c r="K34" s="45">
        <f t="shared" si="2"/>
        <v>0</v>
      </c>
      <c r="L34" s="45">
        <f t="shared" si="7"/>
        <v>0</v>
      </c>
      <c r="M34" s="45">
        <f t="shared" si="3"/>
        <v>0</v>
      </c>
      <c r="N34" s="45">
        <f t="shared" si="4"/>
        <v>0</v>
      </c>
      <c r="O34" s="45">
        <f t="shared" si="5"/>
        <v>0</v>
      </c>
    </row>
    <row r="35" spans="1:15" ht="39.950000000000003" customHeight="1" x14ac:dyDescent="0.25">
      <c r="A35" s="38">
        <v>20</v>
      </c>
      <c r="B35" s="46" t="s">
        <v>61</v>
      </c>
      <c r="C35" s="48" t="s">
        <v>30</v>
      </c>
      <c r="D35" s="61">
        <v>16</v>
      </c>
      <c r="E35" s="61">
        <v>4</v>
      </c>
      <c r="F35" s="22"/>
      <c r="G35" s="21"/>
      <c r="H35" s="45">
        <f t="shared" si="6"/>
        <v>0</v>
      </c>
      <c r="I35" s="45">
        <f t="shared" si="0"/>
        <v>0</v>
      </c>
      <c r="J35" s="45">
        <f t="shared" si="1"/>
        <v>0</v>
      </c>
      <c r="K35" s="45">
        <f t="shared" si="2"/>
        <v>0</v>
      </c>
      <c r="L35" s="45">
        <f t="shared" si="7"/>
        <v>0</v>
      </c>
      <c r="M35" s="45">
        <f t="shared" si="3"/>
        <v>0</v>
      </c>
      <c r="N35" s="45">
        <f t="shared" si="4"/>
        <v>0</v>
      </c>
      <c r="O35" s="45">
        <f t="shared" si="5"/>
        <v>0</v>
      </c>
    </row>
    <row r="36" spans="1:15" ht="39.950000000000003" customHeight="1" x14ac:dyDescent="0.25">
      <c r="A36" s="38">
        <v>21</v>
      </c>
      <c r="B36" s="63" t="s">
        <v>60</v>
      </c>
      <c r="C36" s="49" t="s">
        <v>30</v>
      </c>
      <c r="D36" s="61">
        <v>1</v>
      </c>
      <c r="E36" s="61">
        <v>0</v>
      </c>
      <c r="F36" s="22"/>
      <c r="G36" s="21"/>
      <c r="H36" s="45">
        <f t="shared" si="6"/>
        <v>0</v>
      </c>
      <c r="I36" s="45">
        <f t="shared" si="0"/>
        <v>0</v>
      </c>
      <c r="J36" s="45">
        <f t="shared" si="1"/>
        <v>0</v>
      </c>
      <c r="K36" s="45">
        <f t="shared" si="2"/>
        <v>0</v>
      </c>
      <c r="L36" s="45">
        <f t="shared" si="7"/>
        <v>0</v>
      </c>
      <c r="M36" s="45">
        <f t="shared" si="3"/>
        <v>0</v>
      </c>
      <c r="N36" s="45">
        <f t="shared" si="4"/>
        <v>0</v>
      </c>
      <c r="O36" s="45">
        <f t="shared" si="5"/>
        <v>0</v>
      </c>
    </row>
    <row r="37" spans="1:15" ht="39.950000000000003" customHeight="1" x14ac:dyDescent="0.25">
      <c r="A37" s="38">
        <v>22</v>
      </c>
      <c r="B37" s="63" t="s">
        <v>59</v>
      </c>
      <c r="C37" s="48" t="s">
        <v>21</v>
      </c>
      <c r="D37" s="61">
        <v>10</v>
      </c>
      <c r="E37" s="61">
        <v>2</v>
      </c>
      <c r="F37" s="22"/>
      <c r="G37" s="21"/>
      <c r="H37" s="45">
        <f t="shared" si="6"/>
        <v>0</v>
      </c>
      <c r="I37" s="45">
        <f t="shared" si="0"/>
        <v>0</v>
      </c>
      <c r="J37" s="45">
        <f t="shared" si="1"/>
        <v>0</v>
      </c>
      <c r="K37" s="45">
        <f t="shared" si="2"/>
        <v>0</v>
      </c>
      <c r="L37" s="45">
        <f t="shared" si="7"/>
        <v>0</v>
      </c>
      <c r="M37" s="45">
        <f t="shared" si="3"/>
        <v>0</v>
      </c>
      <c r="N37" s="45">
        <f t="shared" si="4"/>
        <v>0</v>
      </c>
      <c r="O37" s="45">
        <f t="shared" si="5"/>
        <v>0</v>
      </c>
    </row>
    <row r="38" spans="1:15" ht="39.950000000000003" customHeight="1" x14ac:dyDescent="0.25">
      <c r="A38" s="38">
        <v>23</v>
      </c>
      <c r="B38" s="46" t="s">
        <v>58</v>
      </c>
      <c r="C38" s="48" t="s">
        <v>21</v>
      </c>
      <c r="D38" s="61">
        <v>2</v>
      </c>
      <c r="E38" s="61">
        <v>1</v>
      </c>
      <c r="F38" s="22"/>
      <c r="G38" s="21"/>
      <c r="H38" s="45">
        <f t="shared" si="6"/>
        <v>0</v>
      </c>
      <c r="I38" s="45">
        <f t="shared" si="0"/>
        <v>0</v>
      </c>
      <c r="J38" s="45">
        <f t="shared" si="1"/>
        <v>0</v>
      </c>
      <c r="K38" s="45">
        <f t="shared" si="2"/>
        <v>0</v>
      </c>
      <c r="L38" s="45">
        <f t="shared" si="7"/>
        <v>0</v>
      </c>
      <c r="M38" s="45">
        <f t="shared" si="3"/>
        <v>0</v>
      </c>
      <c r="N38" s="45">
        <f t="shared" si="4"/>
        <v>0</v>
      </c>
      <c r="O38" s="45">
        <f t="shared" si="5"/>
        <v>0</v>
      </c>
    </row>
    <row r="39" spans="1:15" ht="39.950000000000003" customHeight="1" x14ac:dyDescent="0.25">
      <c r="A39" s="38">
        <v>24</v>
      </c>
      <c r="B39" s="63" t="s">
        <v>57</v>
      </c>
      <c r="C39" s="48" t="s">
        <v>21</v>
      </c>
      <c r="D39" s="61">
        <v>11</v>
      </c>
      <c r="E39" s="61">
        <v>3</v>
      </c>
      <c r="F39" s="22"/>
      <c r="G39" s="21"/>
      <c r="H39" s="45">
        <f t="shared" si="6"/>
        <v>0</v>
      </c>
      <c r="I39" s="45">
        <f t="shared" si="0"/>
        <v>0</v>
      </c>
      <c r="J39" s="45">
        <f t="shared" si="1"/>
        <v>0</v>
      </c>
      <c r="K39" s="45">
        <f t="shared" si="2"/>
        <v>0</v>
      </c>
      <c r="L39" s="45">
        <f t="shared" si="7"/>
        <v>0</v>
      </c>
      <c r="M39" s="45">
        <f t="shared" si="3"/>
        <v>0</v>
      </c>
      <c r="N39" s="45">
        <f t="shared" si="4"/>
        <v>0</v>
      </c>
      <c r="O39" s="45">
        <f t="shared" si="5"/>
        <v>0</v>
      </c>
    </row>
    <row r="40" spans="1:15" ht="39.950000000000003" customHeight="1" x14ac:dyDescent="0.25">
      <c r="A40" s="38">
        <v>25</v>
      </c>
      <c r="B40" s="63" t="s">
        <v>56</v>
      </c>
      <c r="C40" s="48" t="s">
        <v>21</v>
      </c>
      <c r="D40" s="61">
        <v>2</v>
      </c>
      <c r="E40" s="61">
        <v>1</v>
      </c>
      <c r="F40" s="22"/>
      <c r="G40" s="21"/>
      <c r="H40" s="45">
        <f t="shared" si="6"/>
        <v>0</v>
      </c>
      <c r="I40" s="45">
        <f t="shared" si="0"/>
        <v>0</v>
      </c>
      <c r="J40" s="45">
        <f t="shared" si="1"/>
        <v>0</v>
      </c>
      <c r="K40" s="45">
        <f t="shared" si="2"/>
        <v>0</v>
      </c>
      <c r="L40" s="45">
        <f t="shared" si="7"/>
        <v>0</v>
      </c>
      <c r="M40" s="45">
        <f t="shared" si="3"/>
        <v>0</v>
      </c>
      <c r="N40" s="45">
        <f t="shared" si="4"/>
        <v>0</v>
      </c>
      <c r="O40" s="45">
        <f t="shared" si="5"/>
        <v>0</v>
      </c>
    </row>
    <row r="41" spans="1:15" ht="39.950000000000003" customHeight="1" x14ac:dyDescent="0.25">
      <c r="A41" s="38">
        <v>26</v>
      </c>
      <c r="B41" s="46" t="s">
        <v>55</v>
      </c>
      <c r="C41" s="48" t="s">
        <v>2</v>
      </c>
      <c r="D41" s="61">
        <v>2184</v>
      </c>
      <c r="E41" s="61">
        <v>546</v>
      </c>
      <c r="F41" s="22"/>
      <c r="G41" s="21"/>
      <c r="H41" s="45">
        <f t="shared" si="6"/>
        <v>0</v>
      </c>
      <c r="I41" s="45">
        <f t="shared" si="0"/>
        <v>0</v>
      </c>
      <c r="J41" s="45">
        <f t="shared" si="1"/>
        <v>0</v>
      </c>
      <c r="K41" s="45">
        <f t="shared" si="2"/>
        <v>0</v>
      </c>
      <c r="L41" s="45">
        <f t="shared" si="7"/>
        <v>0</v>
      </c>
      <c r="M41" s="45">
        <f t="shared" si="3"/>
        <v>0</v>
      </c>
      <c r="N41" s="45">
        <f t="shared" si="4"/>
        <v>0</v>
      </c>
      <c r="O41" s="45">
        <f t="shared" si="5"/>
        <v>0</v>
      </c>
    </row>
    <row r="42" spans="1:15" ht="39.950000000000003" customHeight="1" x14ac:dyDescent="0.25">
      <c r="A42" s="38">
        <v>27</v>
      </c>
      <c r="B42" s="46" t="s">
        <v>54</v>
      </c>
      <c r="C42" s="48" t="s">
        <v>21</v>
      </c>
      <c r="D42" s="61">
        <v>81</v>
      </c>
      <c r="E42" s="61">
        <v>20</v>
      </c>
      <c r="F42" s="22"/>
      <c r="G42" s="21"/>
      <c r="H42" s="45">
        <f t="shared" si="6"/>
        <v>0</v>
      </c>
      <c r="I42" s="45">
        <f t="shared" si="0"/>
        <v>0</v>
      </c>
      <c r="J42" s="45">
        <f t="shared" si="1"/>
        <v>0</v>
      </c>
      <c r="K42" s="45">
        <f t="shared" si="2"/>
        <v>0</v>
      </c>
      <c r="L42" s="45">
        <f t="shared" si="7"/>
        <v>0</v>
      </c>
      <c r="M42" s="45">
        <f t="shared" si="3"/>
        <v>0</v>
      </c>
      <c r="N42" s="45">
        <f t="shared" si="4"/>
        <v>0</v>
      </c>
      <c r="O42" s="45">
        <f t="shared" si="5"/>
        <v>0</v>
      </c>
    </row>
    <row r="43" spans="1:15" ht="39.950000000000003" customHeight="1" x14ac:dyDescent="0.25">
      <c r="A43" s="38">
        <v>28</v>
      </c>
      <c r="B43" s="46" t="s">
        <v>53</v>
      </c>
      <c r="C43" s="48" t="s">
        <v>21</v>
      </c>
      <c r="D43" s="61">
        <v>81</v>
      </c>
      <c r="E43" s="61">
        <v>20</v>
      </c>
      <c r="F43" s="22"/>
      <c r="G43" s="21"/>
      <c r="H43" s="45">
        <f t="shared" si="6"/>
        <v>0</v>
      </c>
      <c r="I43" s="45">
        <f t="shared" si="0"/>
        <v>0</v>
      </c>
      <c r="J43" s="45">
        <f t="shared" si="1"/>
        <v>0</v>
      </c>
      <c r="K43" s="45">
        <f t="shared" si="2"/>
        <v>0</v>
      </c>
      <c r="L43" s="45">
        <f t="shared" si="7"/>
        <v>0</v>
      </c>
      <c r="M43" s="45">
        <f t="shared" si="3"/>
        <v>0</v>
      </c>
      <c r="N43" s="45">
        <f t="shared" si="4"/>
        <v>0</v>
      </c>
      <c r="O43" s="45">
        <f t="shared" si="5"/>
        <v>0</v>
      </c>
    </row>
    <row r="44" spans="1:15" ht="39.950000000000003" customHeight="1" x14ac:dyDescent="0.25">
      <c r="A44" s="38">
        <v>29</v>
      </c>
      <c r="B44" s="50" t="s">
        <v>52</v>
      </c>
      <c r="C44" s="51" t="s">
        <v>2</v>
      </c>
      <c r="D44" s="61">
        <v>213</v>
      </c>
      <c r="E44" s="61">
        <v>53</v>
      </c>
      <c r="F44" s="22"/>
      <c r="G44" s="21"/>
      <c r="H44" s="45">
        <f t="shared" si="6"/>
        <v>0</v>
      </c>
      <c r="I44" s="45">
        <f t="shared" si="0"/>
        <v>0</v>
      </c>
      <c r="J44" s="45">
        <f t="shared" si="1"/>
        <v>0</v>
      </c>
      <c r="K44" s="45">
        <f t="shared" si="2"/>
        <v>0</v>
      </c>
      <c r="L44" s="45">
        <f t="shared" si="7"/>
        <v>0</v>
      </c>
      <c r="M44" s="45">
        <f t="shared" si="3"/>
        <v>0</v>
      </c>
      <c r="N44" s="45">
        <f t="shared" si="4"/>
        <v>0</v>
      </c>
      <c r="O44" s="45">
        <f t="shared" si="5"/>
        <v>0</v>
      </c>
    </row>
    <row r="45" spans="1:15" ht="39.950000000000003" customHeight="1" x14ac:dyDescent="0.25">
      <c r="A45" s="38">
        <v>30</v>
      </c>
      <c r="B45" s="46" t="s">
        <v>51</v>
      </c>
      <c r="C45" s="48" t="s">
        <v>21</v>
      </c>
      <c r="D45" s="61">
        <v>236</v>
      </c>
      <c r="E45" s="61">
        <v>59</v>
      </c>
      <c r="F45" s="22"/>
      <c r="G45" s="21"/>
      <c r="H45" s="45">
        <f t="shared" si="6"/>
        <v>0</v>
      </c>
      <c r="I45" s="45">
        <f t="shared" si="0"/>
        <v>0</v>
      </c>
      <c r="J45" s="45">
        <f t="shared" si="1"/>
        <v>0</v>
      </c>
      <c r="K45" s="45">
        <f t="shared" si="2"/>
        <v>0</v>
      </c>
      <c r="L45" s="45">
        <f t="shared" si="7"/>
        <v>0</v>
      </c>
      <c r="M45" s="45">
        <f t="shared" si="3"/>
        <v>0</v>
      </c>
      <c r="N45" s="45">
        <f t="shared" si="4"/>
        <v>0</v>
      </c>
      <c r="O45" s="45">
        <f t="shared" si="5"/>
        <v>0</v>
      </c>
    </row>
    <row r="46" spans="1:15" ht="39.950000000000003" customHeight="1" x14ac:dyDescent="0.25">
      <c r="A46" s="38">
        <v>31</v>
      </c>
      <c r="B46" s="46" t="s">
        <v>50</v>
      </c>
      <c r="C46" s="48" t="s">
        <v>21</v>
      </c>
      <c r="D46" s="61">
        <v>8</v>
      </c>
      <c r="E46" s="61">
        <v>2</v>
      </c>
      <c r="F46" s="22"/>
      <c r="G46" s="21"/>
      <c r="H46" s="45">
        <f t="shared" si="6"/>
        <v>0</v>
      </c>
      <c r="I46" s="45">
        <f t="shared" si="0"/>
        <v>0</v>
      </c>
      <c r="J46" s="45">
        <f t="shared" si="1"/>
        <v>0</v>
      </c>
      <c r="K46" s="45">
        <f t="shared" si="2"/>
        <v>0</v>
      </c>
      <c r="L46" s="45">
        <f t="shared" si="7"/>
        <v>0</v>
      </c>
      <c r="M46" s="45">
        <f t="shared" si="3"/>
        <v>0</v>
      </c>
      <c r="N46" s="45">
        <f t="shared" si="4"/>
        <v>0</v>
      </c>
      <c r="O46" s="45">
        <f t="shared" si="5"/>
        <v>0</v>
      </c>
    </row>
    <row r="47" spans="1:15" ht="39.950000000000003" customHeight="1" x14ac:dyDescent="0.25">
      <c r="A47" s="38">
        <v>32</v>
      </c>
      <c r="B47" s="46" t="s">
        <v>49</v>
      </c>
      <c r="C47" s="48" t="s">
        <v>2</v>
      </c>
      <c r="D47" s="61">
        <v>194</v>
      </c>
      <c r="E47" s="61">
        <v>49</v>
      </c>
      <c r="F47" s="22"/>
      <c r="G47" s="21"/>
      <c r="H47" s="45">
        <f t="shared" si="6"/>
        <v>0</v>
      </c>
      <c r="I47" s="45">
        <f t="shared" si="0"/>
        <v>0</v>
      </c>
      <c r="J47" s="45">
        <f t="shared" si="1"/>
        <v>0</v>
      </c>
      <c r="K47" s="45">
        <f t="shared" si="2"/>
        <v>0</v>
      </c>
      <c r="L47" s="45">
        <f t="shared" si="7"/>
        <v>0</v>
      </c>
      <c r="M47" s="45">
        <f t="shared" si="3"/>
        <v>0</v>
      </c>
      <c r="N47" s="45">
        <f t="shared" si="4"/>
        <v>0</v>
      </c>
      <c r="O47" s="45">
        <f t="shared" si="5"/>
        <v>0</v>
      </c>
    </row>
    <row r="48" spans="1:15" ht="39.950000000000003" customHeight="1" x14ac:dyDescent="0.25">
      <c r="A48" s="38">
        <v>33</v>
      </c>
      <c r="B48" s="46" t="s">
        <v>48</v>
      </c>
      <c r="C48" s="48" t="s">
        <v>2</v>
      </c>
      <c r="D48" s="61">
        <v>5</v>
      </c>
      <c r="E48" s="61">
        <v>1</v>
      </c>
      <c r="F48" s="22"/>
      <c r="G48" s="21"/>
      <c r="H48" s="45">
        <f t="shared" si="6"/>
        <v>0</v>
      </c>
      <c r="I48" s="45">
        <f t="shared" ref="I48:I78" si="8">D48*F48</f>
        <v>0</v>
      </c>
      <c r="J48" s="45">
        <f t="shared" ref="J48:J78" si="9">D48*H48</f>
        <v>0</v>
      </c>
      <c r="K48" s="45">
        <f t="shared" ref="K48:K78" si="10">E48*F48</f>
        <v>0</v>
      </c>
      <c r="L48" s="45">
        <f t="shared" si="7"/>
        <v>0</v>
      </c>
      <c r="M48" s="45">
        <f t="shared" ref="M48:M78" si="11">E48*H48</f>
        <v>0</v>
      </c>
      <c r="N48" s="45">
        <f t="shared" ref="N48:N78" si="12">I48+K48</f>
        <v>0</v>
      </c>
      <c r="O48" s="45">
        <f t="shared" ref="O48:O78" si="13">J48+M48</f>
        <v>0</v>
      </c>
    </row>
    <row r="49" spans="1:15" ht="39.950000000000003" customHeight="1" x14ac:dyDescent="0.25">
      <c r="A49" s="38">
        <v>34</v>
      </c>
      <c r="B49" s="46" t="s">
        <v>47</v>
      </c>
      <c r="C49" s="48" t="s">
        <v>2</v>
      </c>
      <c r="D49" s="61">
        <v>2</v>
      </c>
      <c r="E49" s="61">
        <v>0</v>
      </c>
      <c r="F49" s="22"/>
      <c r="G49" s="21"/>
      <c r="H49" s="45">
        <f t="shared" si="6"/>
        <v>0</v>
      </c>
      <c r="I49" s="45">
        <f t="shared" si="8"/>
        <v>0</v>
      </c>
      <c r="J49" s="45">
        <f t="shared" si="9"/>
        <v>0</v>
      </c>
      <c r="K49" s="45">
        <f t="shared" si="10"/>
        <v>0</v>
      </c>
      <c r="L49" s="45">
        <f t="shared" si="7"/>
        <v>0</v>
      </c>
      <c r="M49" s="45">
        <f t="shared" si="11"/>
        <v>0</v>
      </c>
      <c r="N49" s="45">
        <f t="shared" si="12"/>
        <v>0</v>
      </c>
      <c r="O49" s="45">
        <f t="shared" si="13"/>
        <v>0</v>
      </c>
    </row>
    <row r="50" spans="1:15" ht="39.950000000000003" customHeight="1" x14ac:dyDescent="0.25">
      <c r="A50" s="38">
        <v>35</v>
      </c>
      <c r="B50" s="50" t="s">
        <v>46</v>
      </c>
      <c r="C50" s="51" t="s">
        <v>2</v>
      </c>
      <c r="D50" s="61">
        <v>153</v>
      </c>
      <c r="E50" s="61">
        <v>38</v>
      </c>
      <c r="F50" s="22"/>
      <c r="G50" s="21"/>
      <c r="H50" s="45">
        <f t="shared" si="6"/>
        <v>0</v>
      </c>
      <c r="I50" s="45">
        <f t="shared" si="8"/>
        <v>0</v>
      </c>
      <c r="J50" s="45">
        <f t="shared" si="9"/>
        <v>0</v>
      </c>
      <c r="K50" s="45">
        <f t="shared" si="10"/>
        <v>0</v>
      </c>
      <c r="L50" s="45">
        <f t="shared" si="7"/>
        <v>0</v>
      </c>
      <c r="M50" s="45">
        <f t="shared" si="11"/>
        <v>0</v>
      </c>
      <c r="N50" s="45">
        <f t="shared" si="12"/>
        <v>0</v>
      </c>
      <c r="O50" s="45">
        <f t="shared" si="13"/>
        <v>0</v>
      </c>
    </row>
    <row r="51" spans="1:15" ht="39.950000000000003" customHeight="1" x14ac:dyDescent="0.25">
      <c r="A51" s="38">
        <v>36</v>
      </c>
      <c r="B51" s="72" t="s">
        <v>266</v>
      </c>
      <c r="C51" s="48" t="s">
        <v>30</v>
      </c>
      <c r="D51" s="61">
        <v>3</v>
      </c>
      <c r="E51" s="61">
        <v>1</v>
      </c>
      <c r="F51" s="22"/>
      <c r="G51" s="21"/>
      <c r="H51" s="45">
        <f t="shared" si="6"/>
        <v>0</v>
      </c>
      <c r="I51" s="45">
        <f t="shared" si="8"/>
        <v>0</v>
      </c>
      <c r="J51" s="45">
        <f t="shared" si="9"/>
        <v>0</v>
      </c>
      <c r="K51" s="45">
        <f t="shared" si="10"/>
        <v>0</v>
      </c>
      <c r="L51" s="45">
        <f t="shared" si="7"/>
        <v>0</v>
      </c>
      <c r="M51" s="45">
        <f t="shared" si="11"/>
        <v>0</v>
      </c>
      <c r="N51" s="45">
        <f t="shared" si="12"/>
        <v>0</v>
      </c>
      <c r="O51" s="45">
        <f t="shared" si="13"/>
        <v>0</v>
      </c>
    </row>
    <row r="52" spans="1:15" ht="39.950000000000003" customHeight="1" x14ac:dyDescent="0.25">
      <c r="A52" s="38">
        <v>37</v>
      </c>
      <c r="B52" s="46" t="s">
        <v>45</v>
      </c>
      <c r="C52" s="48" t="s">
        <v>30</v>
      </c>
      <c r="D52" s="61">
        <v>28</v>
      </c>
      <c r="E52" s="61">
        <v>7</v>
      </c>
      <c r="F52" s="22"/>
      <c r="G52" s="21"/>
      <c r="H52" s="45">
        <f t="shared" si="6"/>
        <v>0</v>
      </c>
      <c r="I52" s="45">
        <f t="shared" si="8"/>
        <v>0</v>
      </c>
      <c r="J52" s="45">
        <f t="shared" si="9"/>
        <v>0</v>
      </c>
      <c r="K52" s="45">
        <f t="shared" si="10"/>
        <v>0</v>
      </c>
      <c r="L52" s="45">
        <f t="shared" si="7"/>
        <v>0</v>
      </c>
      <c r="M52" s="45">
        <f t="shared" si="11"/>
        <v>0</v>
      </c>
      <c r="N52" s="45">
        <f t="shared" si="12"/>
        <v>0</v>
      </c>
      <c r="O52" s="45">
        <f t="shared" si="13"/>
        <v>0</v>
      </c>
    </row>
    <row r="53" spans="1:15" ht="69" customHeight="1" x14ac:dyDescent="0.25">
      <c r="A53" s="38">
        <v>38</v>
      </c>
      <c r="B53" s="46" t="s">
        <v>44</v>
      </c>
      <c r="C53" s="48" t="s">
        <v>30</v>
      </c>
      <c r="D53" s="61">
        <v>9</v>
      </c>
      <c r="E53" s="61">
        <v>1</v>
      </c>
      <c r="F53" s="22"/>
      <c r="G53" s="21"/>
      <c r="H53" s="45">
        <f t="shared" si="6"/>
        <v>0</v>
      </c>
      <c r="I53" s="45">
        <f t="shared" si="8"/>
        <v>0</v>
      </c>
      <c r="J53" s="45">
        <f t="shared" si="9"/>
        <v>0</v>
      </c>
      <c r="K53" s="45">
        <f t="shared" si="10"/>
        <v>0</v>
      </c>
      <c r="L53" s="45">
        <f t="shared" si="7"/>
        <v>0</v>
      </c>
      <c r="M53" s="45">
        <f t="shared" si="11"/>
        <v>0</v>
      </c>
      <c r="N53" s="45">
        <f t="shared" si="12"/>
        <v>0</v>
      </c>
      <c r="O53" s="45">
        <f t="shared" si="13"/>
        <v>0</v>
      </c>
    </row>
    <row r="54" spans="1:15" ht="39.950000000000003" customHeight="1" x14ac:dyDescent="0.25">
      <c r="A54" s="38">
        <v>39</v>
      </c>
      <c r="B54" s="46" t="s">
        <v>43</v>
      </c>
      <c r="C54" s="48" t="s">
        <v>21</v>
      </c>
      <c r="D54" s="61">
        <v>13</v>
      </c>
      <c r="E54" s="61">
        <v>3</v>
      </c>
      <c r="F54" s="22"/>
      <c r="G54" s="21"/>
      <c r="H54" s="45">
        <f t="shared" si="6"/>
        <v>0</v>
      </c>
      <c r="I54" s="45">
        <f t="shared" si="8"/>
        <v>0</v>
      </c>
      <c r="J54" s="45">
        <f t="shared" si="9"/>
        <v>0</v>
      </c>
      <c r="K54" s="45">
        <f t="shared" si="10"/>
        <v>0</v>
      </c>
      <c r="L54" s="45">
        <f t="shared" si="7"/>
        <v>0</v>
      </c>
      <c r="M54" s="45">
        <f t="shared" si="11"/>
        <v>0</v>
      </c>
      <c r="N54" s="45">
        <f t="shared" si="12"/>
        <v>0</v>
      </c>
      <c r="O54" s="45">
        <f t="shared" si="13"/>
        <v>0</v>
      </c>
    </row>
    <row r="55" spans="1:15" ht="39.950000000000003" customHeight="1" x14ac:dyDescent="0.25">
      <c r="A55" s="38">
        <v>40</v>
      </c>
      <c r="B55" s="46" t="s">
        <v>42</v>
      </c>
      <c r="C55" s="48" t="s">
        <v>21</v>
      </c>
      <c r="D55" s="61">
        <v>40</v>
      </c>
      <c r="E55" s="61">
        <v>10</v>
      </c>
      <c r="F55" s="22"/>
      <c r="G55" s="21"/>
      <c r="H55" s="45">
        <f t="shared" si="6"/>
        <v>0</v>
      </c>
      <c r="I55" s="45">
        <f t="shared" si="8"/>
        <v>0</v>
      </c>
      <c r="J55" s="45">
        <f t="shared" si="9"/>
        <v>0</v>
      </c>
      <c r="K55" s="45">
        <f t="shared" si="10"/>
        <v>0</v>
      </c>
      <c r="L55" s="45">
        <f t="shared" si="7"/>
        <v>0</v>
      </c>
      <c r="M55" s="45">
        <f t="shared" si="11"/>
        <v>0</v>
      </c>
      <c r="N55" s="45">
        <f t="shared" si="12"/>
        <v>0</v>
      </c>
      <c r="O55" s="45">
        <f t="shared" si="13"/>
        <v>0</v>
      </c>
    </row>
    <row r="56" spans="1:15" ht="66" customHeight="1" x14ac:dyDescent="0.25">
      <c r="A56" s="38">
        <v>41</v>
      </c>
      <c r="B56" s="46" t="s">
        <v>41</v>
      </c>
      <c r="C56" s="48" t="s">
        <v>30</v>
      </c>
      <c r="D56" s="61">
        <v>2</v>
      </c>
      <c r="E56" s="61">
        <v>0</v>
      </c>
      <c r="F56" s="22"/>
      <c r="G56" s="21"/>
      <c r="H56" s="45">
        <f t="shared" si="6"/>
        <v>0</v>
      </c>
      <c r="I56" s="45">
        <f t="shared" si="8"/>
        <v>0</v>
      </c>
      <c r="J56" s="45">
        <f t="shared" si="9"/>
        <v>0</v>
      </c>
      <c r="K56" s="45">
        <f t="shared" si="10"/>
        <v>0</v>
      </c>
      <c r="L56" s="45">
        <f t="shared" si="7"/>
        <v>0</v>
      </c>
      <c r="M56" s="45">
        <f t="shared" si="11"/>
        <v>0</v>
      </c>
      <c r="N56" s="45">
        <f t="shared" si="12"/>
        <v>0</v>
      </c>
      <c r="O56" s="45">
        <f t="shared" si="13"/>
        <v>0</v>
      </c>
    </row>
    <row r="57" spans="1:15" ht="39.950000000000003" customHeight="1" x14ac:dyDescent="0.25">
      <c r="A57" s="38">
        <v>42</v>
      </c>
      <c r="B57" s="46" t="s">
        <v>264</v>
      </c>
      <c r="C57" s="48" t="s">
        <v>21</v>
      </c>
      <c r="D57" s="61">
        <v>5</v>
      </c>
      <c r="E57" s="61">
        <v>1</v>
      </c>
      <c r="F57" s="22"/>
      <c r="G57" s="21"/>
      <c r="H57" s="45">
        <f t="shared" si="6"/>
        <v>0</v>
      </c>
      <c r="I57" s="45">
        <f t="shared" si="8"/>
        <v>0</v>
      </c>
      <c r="J57" s="45">
        <f t="shared" si="9"/>
        <v>0</v>
      </c>
      <c r="K57" s="45">
        <f t="shared" si="10"/>
        <v>0</v>
      </c>
      <c r="L57" s="45">
        <f t="shared" si="7"/>
        <v>0</v>
      </c>
      <c r="M57" s="45">
        <f t="shared" si="11"/>
        <v>0</v>
      </c>
      <c r="N57" s="45">
        <f t="shared" si="12"/>
        <v>0</v>
      </c>
      <c r="O57" s="45">
        <f t="shared" si="13"/>
        <v>0</v>
      </c>
    </row>
    <row r="58" spans="1:15" ht="39.950000000000003" customHeight="1" x14ac:dyDescent="0.25">
      <c r="A58" s="38">
        <v>43</v>
      </c>
      <c r="B58" s="63" t="s">
        <v>40</v>
      </c>
      <c r="C58" s="48" t="s">
        <v>30</v>
      </c>
      <c r="D58" s="61">
        <v>2</v>
      </c>
      <c r="E58" s="61">
        <v>0</v>
      </c>
      <c r="F58" s="22"/>
      <c r="G58" s="21"/>
      <c r="H58" s="45">
        <f t="shared" si="6"/>
        <v>0</v>
      </c>
      <c r="I58" s="45">
        <f t="shared" si="8"/>
        <v>0</v>
      </c>
      <c r="J58" s="45">
        <f t="shared" si="9"/>
        <v>0</v>
      </c>
      <c r="K58" s="45">
        <f t="shared" si="10"/>
        <v>0</v>
      </c>
      <c r="L58" s="45">
        <f t="shared" si="7"/>
        <v>0</v>
      </c>
      <c r="M58" s="45">
        <f t="shared" si="11"/>
        <v>0</v>
      </c>
      <c r="N58" s="45">
        <f t="shared" si="12"/>
        <v>0</v>
      </c>
      <c r="O58" s="45">
        <f t="shared" si="13"/>
        <v>0</v>
      </c>
    </row>
    <row r="59" spans="1:15" ht="39.950000000000003" customHeight="1" x14ac:dyDescent="0.25">
      <c r="A59" s="38">
        <v>44</v>
      </c>
      <c r="B59" s="63" t="s">
        <v>39</v>
      </c>
      <c r="C59" s="48" t="s">
        <v>30</v>
      </c>
      <c r="D59" s="61">
        <v>4</v>
      </c>
      <c r="E59" s="61">
        <v>1</v>
      </c>
      <c r="F59" s="22"/>
      <c r="G59" s="21"/>
      <c r="H59" s="45">
        <f t="shared" si="6"/>
        <v>0</v>
      </c>
      <c r="I59" s="45">
        <f t="shared" si="8"/>
        <v>0</v>
      </c>
      <c r="J59" s="45">
        <f t="shared" si="9"/>
        <v>0</v>
      </c>
      <c r="K59" s="45">
        <f t="shared" si="10"/>
        <v>0</v>
      </c>
      <c r="L59" s="45">
        <f t="shared" si="7"/>
        <v>0</v>
      </c>
      <c r="M59" s="45">
        <f t="shared" si="11"/>
        <v>0</v>
      </c>
      <c r="N59" s="45">
        <f t="shared" si="12"/>
        <v>0</v>
      </c>
      <c r="O59" s="45">
        <f t="shared" si="13"/>
        <v>0</v>
      </c>
    </row>
    <row r="60" spans="1:15" ht="39.950000000000003" customHeight="1" x14ac:dyDescent="0.25">
      <c r="A60" s="38">
        <v>45</v>
      </c>
      <c r="B60" s="63" t="s">
        <v>38</v>
      </c>
      <c r="C60" s="48" t="s">
        <v>30</v>
      </c>
      <c r="D60" s="61">
        <v>6</v>
      </c>
      <c r="E60" s="61">
        <v>2</v>
      </c>
      <c r="F60" s="22"/>
      <c r="G60" s="21"/>
      <c r="H60" s="45">
        <f t="shared" si="6"/>
        <v>0</v>
      </c>
      <c r="I60" s="45">
        <f t="shared" si="8"/>
        <v>0</v>
      </c>
      <c r="J60" s="45">
        <f t="shared" si="9"/>
        <v>0</v>
      </c>
      <c r="K60" s="45">
        <f t="shared" si="10"/>
        <v>0</v>
      </c>
      <c r="L60" s="45">
        <f t="shared" si="7"/>
        <v>0</v>
      </c>
      <c r="M60" s="45">
        <f t="shared" si="11"/>
        <v>0</v>
      </c>
      <c r="N60" s="45">
        <f t="shared" si="12"/>
        <v>0</v>
      </c>
      <c r="O60" s="45">
        <f t="shared" si="13"/>
        <v>0</v>
      </c>
    </row>
    <row r="61" spans="1:15" ht="39.950000000000003" customHeight="1" x14ac:dyDescent="0.25">
      <c r="A61" s="38">
        <v>46</v>
      </c>
      <c r="B61" s="39" t="s">
        <v>37</v>
      </c>
      <c r="C61" s="64" t="s">
        <v>25</v>
      </c>
      <c r="D61" s="61">
        <v>1125</v>
      </c>
      <c r="E61" s="61">
        <v>281</v>
      </c>
      <c r="F61" s="22"/>
      <c r="G61" s="21"/>
      <c r="H61" s="45">
        <f t="shared" si="6"/>
        <v>0</v>
      </c>
      <c r="I61" s="45">
        <f t="shared" si="8"/>
        <v>0</v>
      </c>
      <c r="J61" s="45">
        <f t="shared" si="9"/>
        <v>0</v>
      </c>
      <c r="K61" s="45">
        <f t="shared" si="10"/>
        <v>0</v>
      </c>
      <c r="L61" s="45">
        <f t="shared" si="7"/>
        <v>0</v>
      </c>
      <c r="M61" s="45">
        <f t="shared" si="11"/>
        <v>0</v>
      </c>
      <c r="N61" s="45">
        <f t="shared" si="12"/>
        <v>0</v>
      </c>
      <c r="O61" s="45">
        <f t="shared" si="13"/>
        <v>0</v>
      </c>
    </row>
    <row r="62" spans="1:15" ht="39.950000000000003" customHeight="1" x14ac:dyDescent="0.25">
      <c r="A62" s="38">
        <v>47</v>
      </c>
      <c r="B62" s="63" t="s">
        <v>250</v>
      </c>
      <c r="C62" s="48" t="s">
        <v>36</v>
      </c>
      <c r="D62" s="61">
        <v>2</v>
      </c>
      <c r="E62" s="61">
        <v>0</v>
      </c>
      <c r="F62" s="22"/>
      <c r="G62" s="21"/>
      <c r="H62" s="45">
        <f t="shared" si="6"/>
        <v>0</v>
      </c>
      <c r="I62" s="45">
        <f t="shared" si="8"/>
        <v>0</v>
      </c>
      <c r="J62" s="45">
        <f t="shared" si="9"/>
        <v>0</v>
      </c>
      <c r="K62" s="45">
        <f t="shared" si="10"/>
        <v>0</v>
      </c>
      <c r="L62" s="45">
        <f t="shared" si="7"/>
        <v>0</v>
      </c>
      <c r="M62" s="45">
        <f t="shared" si="11"/>
        <v>0</v>
      </c>
      <c r="N62" s="45">
        <f t="shared" si="12"/>
        <v>0</v>
      </c>
      <c r="O62" s="45">
        <f t="shared" si="13"/>
        <v>0</v>
      </c>
    </row>
    <row r="63" spans="1:15" ht="39.950000000000003" customHeight="1" x14ac:dyDescent="0.25">
      <c r="A63" s="38">
        <v>48</v>
      </c>
      <c r="B63" s="63" t="s">
        <v>201</v>
      </c>
      <c r="C63" s="48" t="s">
        <v>21</v>
      </c>
      <c r="D63" s="61">
        <v>16</v>
      </c>
      <c r="E63" s="61">
        <v>4</v>
      </c>
      <c r="F63" s="22"/>
      <c r="G63" s="21"/>
      <c r="H63" s="45">
        <f t="shared" si="6"/>
        <v>0</v>
      </c>
      <c r="I63" s="45">
        <f t="shared" si="8"/>
        <v>0</v>
      </c>
      <c r="J63" s="45">
        <f t="shared" si="9"/>
        <v>0</v>
      </c>
      <c r="K63" s="45">
        <f t="shared" si="10"/>
        <v>0</v>
      </c>
      <c r="L63" s="45">
        <f t="shared" si="7"/>
        <v>0</v>
      </c>
      <c r="M63" s="45">
        <f t="shared" si="11"/>
        <v>0</v>
      </c>
      <c r="N63" s="45">
        <f t="shared" si="12"/>
        <v>0</v>
      </c>
      <c r="O63" s="45">
        <f t="shared" si="13"/>
        <v>0</v>
      </c>
    </row>
    <row r="64" spans="1:15" ht="39.950000000000003" customHeight="1" x14ac:dyDescent="0.25">
      <c r="A64" s="38">
        <v>49</v>
      </c>
      <c r="B64" s="63" t="s">
        <v>35</v>
      </c>
      <c r="C64" s="48" t="s">
        <v>21</v>
      </c>
      <c r="D64" s="61">
        <v>4</v>
      </c>
      <c r="E64" s="61">
        <v>1</v>
      </c>
      <c r="F64" s="22"/>
      <c r="G64" s="21"/>
      <c r="H64" s="45">
        <f t="shared" si="6"/>
        <v>0</v>
      </c>
      <c r="I64" s="45">
        <f t="shared" si="8"/>
        <v>0</v>
      </c>
      <c r="J64" s="45">
        <f t="shared" si="9"/>
        <v>0</v>
      </c>
      <c r="K64" s="45">
        <f t="shared" si="10"/>
        <v>0</v>
      </c>
      <c r="L64" s="45">
        <f t="shared" si="7"/>
        <v>0</v>
      </c>
      <c r="M64" s="45">
        <f t="shared" si="11"/>
        <v>0</v>
      </c>
      <c r="N64" s="45">
        <f t="shared" si="12"/>
        <v>0</v>
      </c>
      <c r="O64" s="45">
        <f t="shared" si="13"/>
        <v>0</v>
      </c>
    </row>
    <row r="65" spans="1:15" ht="39.950000000000003" customHeight="1" x14ac:dyDescent="0.25">
      <c r="A65" s="38">
        <v>50</v>
      </c>
      <c r="B65" s="46" t="s">
        <v>34</v>
      </c>
      <c r="C65" s="48" t="s">
        <v>30</v>
      </c>
      <c r="D65" s="61">
        <v>2</v>
      </c>
      <c r="E65" s="61">
        <v>1</v>
      </c>
      <c r="F65" s="22"/>
      <c r="G65" s="21"/>
      <c r="H65" s="45">
        <f t="shared" si="6"/>
        <v>0</v>
      </c>
      <c r="I65" s="45">
        <f t="shared" si="8"/>
        <v>0</v>
      </c>
      <c r="J65" s="45">
        <f t="shared" si="9"/>
        <v>0</v>
      </c>
      <c r="K65" s="45">
        <f t="shared" si="10"/>
        <v>0</v>
      </c>
      <c r="L65" s="45">
        <f t="shared" si="7"/>
        <v>0</v>
      </c>
      <c r="M65" s="45">
        <f t="shared" si="11"/>
        <v>0</v>
      </c>
      <c r="N65" s="45">
        <f t="shared" si="12"/>
        <v>0</v>
      </c>
      <c r="O65" s="45">
        <f t="shared" si="13"/>
        <v>0</v>
      </c>
    </row>
    <row r="66" spans="1:15" ht="39.950000000000003" customHeight="1" x14ac:dyDescent="0.25">
      <c r="A66" s="38">
        <v>51</v>
      </c>
      <c r="B66" s="63" t="s">
        <v>202</v>
      </c>
      <c r="C66" s="48" t="s">
        <v>30</v>
      </c>
      <c r="D66" s="61">
        <v>76</v>
      </c>
      <c r="E66" s="61">
        <v>19</v>
      </c>
      <c r="F66" s="22"/>
      <c r="G66" s="21"/>
      <c r="H66" s="45">
        <f t="shared" si="6"/>
        <v>0</v>
      </c>
      <c r="I66" s="45">
        <f t="shared" si="8"/>
        <v>0</v>
      </c>
      <c r="J66" s="45">
        <f t="shared" si="9"/>
        <v>0</v>
      </c>
      <c r="K66" s="45">
        <f t="shared" si="10"/>
        <v>0</v>
      </c>
      <c r="L66" s="45">
        <f t="shared" si="7"/>
        <v>0</v>
      </c>
      <c r="M66" s="45">
        <f t="shared" si="11"/>
        <v>0</v>
      </c>
      <c r="N66" s="45">
        <f t="shared" si="12"/>
        <v>0</v>
      </c>
      <c r="O66" s="45">
        <f t="shared" si="13"/>
        <v>0</v>
      </c>
    </row>
    <row r="67" spans="1:15" ht="39.950000000000003" customHeight="1" x14ac:dyDescent="0.25">
      <c r="A67" s="38">
        <v>52</v>
      </c>
      <c r="B67" s="63" t="s">
        <v>203</v>
      </c>
      <c r="C67" s="48" t="s">
        <v>30</v>
      </c>
      <c r="D67" s="61">
        <v>72</v>
      </c>
      <c r="E67" s="61">
        <v>18</v>
      </c>
      <c r="F67" s="22"/>
      <c r="G67" s="21"/>
      <c r="H67" s="45">
        <f t="shared" si="6"/>
        <v>0</v>
      </c>
      <c r="I67" s="45">
        <f t="shared" si="8"/>
        <v>0</v>
      </c>
      <c r="J67" s="45">
        <f t="shared" si="9"/>
        <v>0</v>
      </c>
      <c r="K67" s="45">
        <f t="shared" si="10"/>
        <v>0</v>
      </c>
      <c r="L67" s="45">
        <f t="shared" si="7"/>
        <v>0</v>
      </c>
      <c r="M67" s="45">
        <f t="shared" si="11"/>
        <v>0</v>
      </c>
      <c r="N67" s="45">
        <f t="shared" si="12"/>
        <v>0</v>
      </c>
      <c r="O67" s="45">
        <f t="shared" si="13"/>
        <v>0</v>
      </c>
    </row>
    <row r="68" spans="1:15" ht="39.950000000000003" customHeight="1" x14ac:dyDescent="0.25">
      <c r="A68" s="38">
        <v>53</v>
      </c>
      <c r="B68" s="63" t="s">
        <v>204</v>
      </c>
      <c r="C68" s="48" t="s">
        <v>30</v>
      </c>
      <c r="D68" s="61">
        <v>8</v>
      </c>
      <c r="E68" s="61">
        <v>3</v>
      </c>
      <c r="F68" s="22"/>
      <c r="G68" s="21"/>
      <c r="H68" s="45">
        <f t="shared" si="6"/>
        <v>0</v>
      </c>
      <c r="I68" s="45">
        <f t="shared" si="8"/>
        <v>0</v>
      </c>
      <c r="J68" s="45">
        <f t="shared" si="9"/>
        <v>0</v>
      </c>
      <c r="K68" s="45">
        <f t="shared" si="10"/>
        <v>0</v>
      </c>
      <c r="L68" s="45">
        <f t="shared" si="7"/>
        <v>0</v>
      </c>
      <c r="M68" s="45">
        <f t="shared" si="11"/>
        <v>0</v>
      </c>
      <c r="N68" s="45">
        <f t="shared" si="12"/>
        <v>0</v>
      </c>
      <c r="O68" s="45">
        <f t="shared" si="13"/>
        <v>0</v>
      </c>
    </row>
    <row r="69" spans="1:15" ht="39.950000000000003" customHeight="1" x14ac:dyDescent="0.25">
      <c r="A69" s="38">
        <v>54</v>
      </c>
      <c r="B69" s="46" t="s">
        <v>33</v>
      </c>
      <c r="C69" s="48" t="s">
        <v>30</v>
      </c>
      <c r="D69" s="61">
        <v>2</v>
      </c>
      <c r="E69" s="61">
        <v>0</v>
      </c>
      <c r="F69" s="22"/>
      <c r="G69" s="21"/>
      <c r="H69" s="45">
        <f t="shared" si="6"/>
        <v>0</v>
      </c>
      <c r="I69" s="45">
        <f t="shared" si="8"/>
        <v>0</v>
      </c>
      <c r="J69" s="45">
        <f t="shared" si="9"/>
        <v>0</v>
      </c>
      <c r="K69" s="45">
        <f t="shared" si="10"/>
        <v>0</v>
      </c>
      <c r="L69" s="45">
        <f t="shared" si="7"/>
        <v>0</v>
      </c>
      <c r="M69" s="45">
        <f t="shared" si="11"/>
        <v>0</v>
      </c>
      <c r="N69" s="45">
        <f t="shared" si="12"/>
        <v>0</v>
      </c>
      <c r="O69" s="45">
        <f t="shared" si="13"/>
        <v>0</v>
      </c>
    </row>
    <row r="70" spans="1:15" ht="39.950000000000003" customHeight="1" x14ac:dyDescent="0.25">
      <c r="A70" s="38">
        <v>55</v>
      </c>
      <c r="B70" s="73" t="s">
        <v>267</v>
      </c>
      <c r="C70" s="48" t="s">
        <v>30</v>
      </c>
      <c r="D70" s="61">
        <v>1</v>
      </c>
      <c r="E70" s="61">
        <v>0</v>
      </c>
      <c r="F70" s="22"/>
      <c r="G70" s="21"/>
      <c r="H70" s="45">
        <f t="shared" si="6"/>
        <v>0</v>
      </c>
      <c r="I70" s="45">
        <f t="shared" si="8"/>
        <v>0</v>
      </c>
      <c r="J70" s="45">
        <f t="shared" si="9"/>
        <v>0</v>
      </c>
      <c r="K70" s="45">
        <f t="shared" si="10"/>
        <v>0</v>
      </c>
      <c r="L70" s="45">
        <f t="shared" si="7"/>
        <v>0</v>
      </c>
      <c r="M70" s="45">
        <f t="shared" si="11"/>
        <v>0</v>
      </c>
      <c r="N70" s="45">
        <f t="shared" si="12"/>
        <v>0</v>
      </c>
      <c r="O70" s="45">
        <f t="shared" si="13"/>
        <v>0</v>
      </c>
    </row>
    <row r="71" spans="1:15" ht="39.950000000000003" customHeight="1" x14ac:dyDescent="0.25">
      <c r="A71" s="38">
        <v>56</v>
      </c>
      <c r="B71" s="46" t="s">
        <v>32</v>
      </c>
      <c r="C71" s="48" t="s">
        <v>30</v>
      </c>
      <c r="D71" s="61">
        <v>2</v>
      </c>
      <c r="E71" s="61">
        <v>0</v>
      </c>
      <c r="F71" s="22"/>
      <c r="G71" s="21"/>
      <c r="H71" s="45">
        <f t="shared" si="6"/>
        <v>0</v>
      </c>
      <c r="I71" s="45">
        <f t="shared" si="8"/>
        <v>0</v>
      </c>
      <c r="J71" s="45">
        <f t="shared" si="9"/>
        <v>0</v>
      </c>
      <c r="K71" s="45">
        <f t="shared" si="10"/>
        <v>0</v>
      </c>
      <c r="L71" s="45">
        <f t="shared" si="7"/>
        <v>0</v>
      </c>
      <c r="M71" s="45">
        <f t="shared" si="11"/>
        <v>0</v>
      </c>
      <c r="N71" s="45">
        <f t="shared" si="12"/>
        <v>0</v>
      </c>
      <c r="O71" s="45">
        <f t="shared" si="13"/>
        <v>0</v>
      </c>
    </row>
    <row r="72" spans="1:15" ht="39.950000000000003" customHeight="1" x14ac:dyDescent="0.25">
      <c r="A72" s="38">
        <v>57</v>
      </c>
      <c r="B72" s="46" t="s">
        <v>31</v>
      </c>
      <c r="C72" s="48" t="s">
        <v>30</v>
      </c>
      <c r="D72" s="61">
        <v>2</v>
      </c>
      <c r="E72" s="61">
        <v>0</v>
      </c>
      <c r="F72" s="22"/>
      <c r="G72" s="21"/>
      <c r="H72" s="45">
        <f t="shared" si="6"/>
        <v>0</v>
      </c>
      <c r="I72" s="45">
        <f t="shared" si="8"/>
        <v>0</v>
      </c>
      <c r="J72" s="45">
        <f t="shared" si="9"/>
        <v>0</v>
      </c>
      <c r="K72" s="45">
        <f t="shared" si="10"/>
        <v>0</v>
      </c>
      <c r="L72" s="45">
        <f t="shared" si="7"/>
        <v>0</v>
      </c>
      <c r="M72" s="45">
        <f t="shared" si="11"/>
        <v>0</v>
      </c>
      <c r="N72" s="45">
        <f t="shared" si="12"/>
        <v>0</v>
      </c>
      <c r="O72" s="45">
        <f t="shared" si="13"/>
        <v>0</v>
      </c>
    </row>
    <row r="73" spans="1:15" ht="42" customHeight="1" x14ac:dyDescent="0.25">
      <c r="A73" s="38">
        <v>58</v>
      </c>
      <c r="B73" s="46" t="s">
        <v>29</v>
      </c>
      <c r="C73" s="48" t="s">
        <v>21</v>
      </c>
      <c r="D73" s="61">
        <v>191</v>
      </c>
      <c r="E73" s="61">
        <v>48</v>
      </c>
      <c r="F73" s="22"/>
      <c r="G73" s="21"/>
      <c r="H73" s="45">
        <f t="shared" si="6"/>
        <v>0</v>
      </c>
      <c r="I73" s="45">
        <f t="shared" si="8"/>
        <v>0</v>
      </c>
      <c r="J73" s="45">
        <f t="shared" si="9"/>
        <v>0</v>
      </c>
      <c r="K73" s="45">
        <f t="shared" si="10"/>
        <v>0</v>
      </c>
      <c r="L73" s="45">
        <f t="shared" si="7"/>
        <v>0</v>
      </c>
      <c r="M73" s="45">
        <f t="shared" si="11"/>
        <v>0</v>
      </c>
      <c r="N73" s="45">
        <f t="shared" si="12"/>
        <v>0</v>
      </c>
      <c r="O73" s="45">
        <f t="shared" si="13"/>
        <v>0</v>
      </c>
    </row>
    <row r="74" spans="1:15" ht="49.5" customHeight="1" x14ac:dyDescent="0.25">
      <c r="A74" s="38">
        <v>59</v>
      </c>
      <c r="B74" s="63" t="s">
        <v>205</v>
      </c>
      <c r="C74" s="49" t="s">
        <v>2</v>
      </c>
      <c r="D74" s="61">
        <v>1</v>
      </c>
      <c r="E74" s="61">
        <v>0</v>
      </c>
      <c r="F74" s="22"/>
      <c r="G74" s="21"/>
      <c r="H74" s="45">
        <f t="shared" si="6"/>
        <v>0</v>
      </c>
      <c r="I74" s="45">
        <f t="shared" si="8"/>
        <v>0</v>
      </c>
      <c r="J74" s="45">
        <f t="shared" si="9"/>
        <v>0</v>
      </c>
      <c r="K74" s="45">
        <f t="shared" si="10"/>
        <v>0</v>
      </c>
      <c r="L74" s="45">
        <f t="shared" si="7"/>
        <v>0</v>
      </c>
      <c r="M74" s="45">
        <f t="shared" si="11"/>
        <v>0</v>
      </c>
      <c r="N74" s="45">
        <f t="shared" si="12"/>
        <v>0</v>
      </c>
      <c r="O74" s="45">
        <f t="shared" si="13"/>
        <v>0</v>
      </c>
    </row>
    <row r="75" spans="1:15" ht="132.75" customHeight="1" x14ac:dyDescent="0.25">
      <c r="A75" s="38">
        <v>60</v>
      </c>
      <c r="B75" s="63" t="s">
        <v>235</v>
      </c>
      <c r="C75" s="48" t="s">
        <v>2</v>
      </c>
      <c r="D75" s="61">
        <v>1</v>
      </c>
      <c r="E75" s="61">
        <v>0</v>
      </c>
      <c r="F75" s="22"/>
      <c r="G75" s="21"/>
      <c r="H75" s="45">
        <f t="shared" si="6"/>
        <v>0</v>
      </c>
      <c r="I75" s="45">
        <f t="shared" si="8"/>
        <v>0</v>
      </c>
      <c r="J75" s="45">
        <f t="shared" si="9"/>
        <v>0</v>
      </c>
      <c r="K75" s="45">
        <f t="shared" si="10"/>
        <v>0</v>
      </c>
      <c r="L75" s="45">
        <f t="shared" si="7"/>
        <v>0</v>
      </c>
      <c r="M75" s="45">
        <f t="shared" si="11"/>
        <v>0</v>
      </c>
      <c r="N75" s="45">
        <f t="shared" si="12"/>
        <v>0</v>
      </c>
      <c r="O75" s="45">
        <f t="shared" si="13"/>
        <v>0</v>
      </c>
    </row>
    <row r="76" spans="1:15" ht="39.950000000000003" customHeight="1" x14ac:dyDescent="0.25">
      <c r="A76" s="38">
        <v>61</v>
      </c>
      <c r="B76" s="68" t="s">
        <v>265</v>
      </c>
      <c r="C76" s="48" t="s">
        <v>30</v>
      </c>
      <c r="D76" s="71">
        <v>8</v>
      </c>
      <c r="E76" s="71">
        <v>2</v>
      </c>
      <c r="F76" s="22"/>
      <c r="G76" s="21"/>
      <c r="H76" s="45">
        <f t="shared" si="6"/>
        <v>0</v>
      </c>
      <c r="I76" s="45">
        <f t="shared" si="8"/>
        <v>0</v>
      </c>
      <c r="J76" s="45">
        <f t="shared" si="9"/>
        <v>0</v>
      </c>
      <c r="K76" s="45">
        <f t="shared" si="10"/>
        <v>0</v>
      </c>
      <c r="L76" s="45">
        <f t="shared" si="7"/>
        <v>0</v>
      </c>
      <c r="M76" s="45">
        <f t="shared" si="11"/>
        <v>0</v>
      </c>
      <c r="N76" s="45">
        <f t="shared" si="12"/>
        <v>0</v>
      </c>
      <c r="O76" s="45">
        <f t="shared" si="13"/>
        <v>0</v>
      </c>
    </row>
    <row r="77" spans="1:15" ht="39.950000000000003" customHeight="1" x14ac:dyDescent="0.25">
      <c r="A77" s="38">
        <v>62</v>
      </c>
      <c r="B77" s="50" t="s">
        <v>28</v>
      </c>
      <c r="C77" s="51" t="s">
        <v>2</v>
      </c>
      <c r="D77" s="61">
        <v>227</v>
      </c>
      <c r="E77" s="61">
        <v>57</v>
      </c>
      <c r="F77" s="22"/>
      <c r="G77" s="21"/>
      <c r="H77" s="45">
        <f t="shared" si="6"/>
        <v>0</v>
      </c>
      <c r="I77" s="45">
        <f t="shared" si="8"/>
        <v>0</v>
      </c>
      <c r="J77" s="45">
        <f t="shared" si="9"/>
        <v>0</v>
      </c>
      <c r="K77" s="45">
        <f t="shared" si="10"/>
        <v>0</v>
      </c>
      <c r="L77" s="45">
        <f t="shared" si="7"/>
        <v>0</v>
      </c>
      <c r="M77" s="45">
        <f t="shared" si="11"/>
        <v>0</v>
      </c>
      <c r="N77" s="45">
        <f t="shared" si="12"/>
        <v>0</v>
      </c>
      <c r="O77" s="45">
        <f t="shared" si="13"/>
        <v>0</v>
      </c>
    </row>
    <row r="78" spans="1:15" ht="39.950000000000003" customHeight="1" x14ac:dyDescent="0.25">
      <c r="A78" s="38">
        <v>63</v>
      </c>
      <c r="B78" s="46" t="s">
        <v>27</v>
      </c>
      <c r="C78" s="48" t="s">
        <v>21</v>
      </c>
      <c r="D78" s="61">
        <v>3</v>
      </c>
      <c r="E78" s="61">
        <v>1</v>
      </c>
      <c r="F78" s="43"/>
      <c r="G78" s="44"/>
      <c r="H78" s="45">
        <f t="shared" si="6"/>
        <v>0</v>
      </c>
      <c r="I78" s="45">
        <f t="shared" si="8"/>
        <v>0</v>
      </c>
      <c r="J78" s="45">
        <f t="shared" si="9"/>
        <v>0</v>
      </c>
      <c r="K78" s="45">
        <f t="shared" si="10"/>
        <v>0</v>
      </c>
      <c r="L78" s="45">
        <f t="shared" si="7"/>
        <v>0</v>
      </c>
      <c r="M78" s="45">
        <f t="shared" si="11"/>
        <v>0</v>
      </c>
      <c r="N78" s="45">
        <f t="shared" si="12"/>
        <v>0</v>
      </c>
      <c r="O78" s="45">
        <f t="shared" si="13"/>
        <v>0</v>
      </c>
    </row>
    <row r="79" spans="1:15" ht="15.75" x14ac:dyDescent="0.25">
      <c r="A79" s="82" t="s">
        <v>263</v>
      </c>
      <c r="B79" s="82"/>
      <c r="C79" s="82"/>
      <c r="D79" s="61">
        <f t="shared" ref="D79:O79" si="14">SUM(D15:D78)</f>
        <v>6438</v>
      </c>
      <c r="E79" s="61">
        <f t="shared" si="14"/>
        <v>1622</v>
      </c>
      <c r="F79" s="53">
        <f t="shared" si="14"/>
        <v>0</v>
      </c>
      <c r="G79" s="54"/>
      <c r="H79" s="53">
        <f t="shared" si="14"/>
        <v>0</v>
      </c>
      <c r="I79" s="53">
        <f t="shared" si="14"/>
        <v>0</v>
      </c>
      <c r="J79" s="53">
        <f t="shared" si="14"/>
        <v>0</v>
      </c>
      <c r="K79" s="53">
        <f t="shared" si="14"/>
        <v>0</v>
      </c>
      <c r="L79" s="53">
        <f>SUM(L15:L78)</f>
        <v>0</v>
      </c>
      <c r="M79" s="53">
        <f t="shared" si="14"/>
        <v>0</v>
      </c>
      <c r="N79" s="53">
        <f t="shared" si="14"/>
        <v>0</v>
      </c>
      <c r="O79" s="53">
        <f t="shared" si="14"/>
        <v>0</v>
      </c>
    </row>
    <row r="81" spans="2:15" x14ac:dyDescent="0.25">
      <c r="B81" s="114" t="s">
        <v>168</v>
      </c>
      <c r="C81" s="114"/>
      <c r="D81" s="114"/>
      <c r="E81" s="114"/>
    </row>
    <row r="82" spans="2:15" x14ac:dyDescent="0.25">
      <c r="M82" s="104"/>
      <c r="N82" s="104"/>
      <c r="O82" s="104"/>
    </row>
    <row r="83" spans="2:15" x14ac:dyDescent="0.25">
      <c r="M83" s="105"/>
      <c r="N83" s="105"/>
      <c r="O83" s="105"/>
    </row>
    <row r="84" spans="2:15" ht="15.75" thickBot="1" x14ac:dyDescent="0.3"/>
    <row r="85" spans="2:15" x14ac:dyDescent="0.25">
      <c r="B85" s="95" t="s">
        <v>245</v>
      </c>
      <c r="C85" s="96"/>
      <c r="D85" s="96"/>
      <c r="E85" s="96"/>
      <c r="F85" s="96"/>
      <c r="G85" s="96"/>
      <c r="H85" s="96"/>
      <c r="I85" s="96"/>
      <c r="J85" s="96"/>
      <c r="K85" s="97"/>
      <c r="L85" s="20"/>
    </row>
    <row r="86" spans="2:15" x14ac:dyDescent="0.25">
      <c r="B86" s="98"/>
      <c r="C86" s="99"/>
      <c r="D86" s="99"/>
      <c r="E86" s="99"/>
      <c r="F86" s="99"/>
      <c r="G86" s="99"/>
      <c r="H86" s="99"/>
      <c r="I86" s="99"/>
      <c r="J86" s="99"/>
      <c r="K86" s="100"/>
      <c r="L86" s="20"/>
    </row>
    <row r="87" spans="2:15" x14ac:dyDescent="0.25">
      <c r="B87" s="98"/>
      <c r="C87" s="99"/>
      <c r="D87" s="99"/>
      <c r="E87" s="99"/>
      <c r="F87" s="99"/>
      <c r="G87" s="99"/>
      <c r="H87" s="99"/>
      <c r="I87" s="99"/>
      <c r="J87" s="99"/>
      <c r="K87" s="100"/>
      <c r="L87" s="20"/>
    </row>
    <row r="88" spans="2:15" x14ac:dyDescent="0.25">
      <c r="B88" s="98"/>
      <c r="C88" s="99"/>
      <c r="D88" s="99"/>
      <c r="E88" s="99"/>
      <c r="F88" s="99"/>
      <c r="G88" s="99"/>
      <c r="H88" s="99"/>
      <c r="I88" s="99"/>
      <c r="J88" s="99"/>
      <c r="K88" s="100"/>
      <c r="L88" s="20"/>
    </row>
    <row r="89" spans="2:15" ht="156" customHeight="1" thickBot="1" x14ac:dyDescent="0.3">
      <c r="B89" s="101"/>
      <c r="C89" s="102"/>
      <c r="D89" s="102"/>
      <c r="E89" s="102"/>
      <c r="F89" s="102"/>
      <c r="G89" s="102"/>
      <c r="H89" s="102"/>
      <c r="I89" s="102"/>
      <c r="J89" s="102"/>
      <c r="K89" s="103"/>
      <c r="L89" s="20"/>
    </row>
  </sheetData>
  <sheetProtection algorithmName="SHA-512" hashValue="ZAO3MdTK6kpLpcXilema75l2Wj9+cRcH+UNCiW+3F+D9vIECKA6ePHukWdDr6sRWi/2rpqJXQ5nFGnA1XjD1sQ==" saltValue="OWUkvK5LIsdV1WmD11bm2g==" spinCount="100000" sheet="1" objects="1" scenarios="1"/>
  <protectedRanges>
    <protectedRange sqref="B6 F15:G78 M82" name="Rozstęp1"/>
  </protectedRanges>
  <mergeCells count="27">
    <mergeCell ref="B85:K89"/>
    <mergeCell ref="M82:O82"/>
    <mergeCell ref="M83:O83"/>
    <mergeCell ref="M2:O2"/>
    <mergeCell ref="M4:O5"/>
    <mergeCell ref="B6:E6"/>
    <mergeCell ref="B7:E7"/>
    <mergeCell ref="A8:O8"/>
    <mergeCell ref="A9:O10"/>
    <mergeCell ref="A13:O13"/>
    <mergeCell ref="A79:C79"/>
    <mergeCell ref="B81:E81"/>
    <mergeCell ref="F11:I11"/>
    <mergeCell ref="B15:B16"/>
    <mergeCell ref="A15:A16"/>
    <mergeCell ref="C15:C16"/>
    <mergeCell ref="D15:D16"/>
    <mergeCell ref="E15:E16"/>
    <mergeCell ref="F15:F16"/>
    <mergeCell ref="G15:G16"/>
    <mergeCell ref="H15:H16"/>
    <mergeCell ref="O15:O16"/>
    <mergeCell ref="I15:I16"/>
    <mergeCell ref="J15:J16"/>
    <mergeCell ref="L15:L16"/>
    <mergeCell ref="M15:M16"/>
    <mergeCell ref="N15:N16"/>
  </mergeCells>
  <pageMargins left="0.70866141732283472" right="0.70866141732283472" top="0.74803149606299213" bottom="0.74803149606299213" header="0.31496062992125984" footer="0.31496062992125984"/>
  <pageSetup paperSize="9" scale="40" fitToHeight="0" orientation="landscape" r:id="rId1"/>
  <rowBreaks count="2" manualBreakCount="2">
    <brk id="35" max="14" man="1"/>
    <brk id="6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8"/>
  <sheetViews>
    <sheetView view="pageBreakPreview" topLeftCell="A40" zoomScale="60" zoomScaleNormal="60" workbookViewId="0">
      <selection activeCell="A50" sqref="A50"/>
    </sheetView>
  </sheetViews>
  <sheetFormatPr defaultRowHeight="15" x14ac:dyDescent="0.25"/>
  <cols>
    <col min="2" max="2" width="38.7109375" customWidth="1"/>
    <col min="4" max="4" width="24.5703125" customWidth="1"/>
    <col min="5" max="5" width="20" customWidth="1"/>
    <col min="6" max="6" width="21.85546875" customWidth="1"/>
    <col min="7" max="7" width="18.140625" customWidth="1"/>
    <col min="8" max="8" width="24.28515625" customWidth="1"/>
    <col min="9" max="9" width="21.5703125" customWidth="1"/>
    <col min="10" max="10" width="23" customWidth="1"/>
    <col min="11" max="12" width="21.28515625" customWidth="1"/>
    <col min="13" max="14" width="29.7109375" customWidth="1"/>
  </cols>
  <sheetData>
    <row r="1" spans="1:15" ht="15.75" x14ac:dyDescent="0.25">
      <c r="A1" s="1"/>
      <c r="B1" s="2"/>
      <c r="C1" s="1"/>
      <c r="D1" s="1"/>
      <c r="E1" s="1"/>
      <c r="F1" s="1"/>
      <c r="G1" s="1"/>
      <c r="H1" s="1"/>
      <c r="I1" s="1"/>
      <c r="J1" s="1"/>
      <c r="K1" s="1"/>
      <c r="L1" s="1"/>
      <c r="M1" s="1"/>
      <c r="N1" s="1"/>
      <c r="O1" s="1"/>
    </row>
    <row r="2" spans="1:15" ht="15.75" x14ac:dyDescent="0.25">
      <c r="A2" s="1"/>
      <c r="B2" s="9"/>
      <c r="C2" s="9"/>
      <c r="D2" s="13"/>
      <c r="E2" s="11"/>
      <c r="F2" s="11"/>
      <c r="G2" s="11"/>
      <c r="H2" s="11"/>
      <c r="I2" s="11"/>
      <c r="K2" s="10"/>
      <c r="L2" s="106" t="s">
        <v>166</v>
      </c>
      <c r="M2" s="106"/>
      <c r="N2" s="106"/>
      <c r="O2" s="1"/>
    </row>
    <row r="3" spans="1:15" ht="15.75" customHeight="1" x14ac:dyDescent="0.25">
      <c r="A3" s="1"/>
      <c r="B3" s="9"/>
      <c r="C3" s="9"/>
      <c r="D3" s="13"/>
      <c r="E3" s="11"/>
      <c r="F3" s="11"/>
      <c r="G3" s="11"/>
      <c r="H3" s="11"/>
      <c r="I3" s="11"/>
      <c r="J3" s="11"/>
      <c r="K3" s="11"/>
      <c r="L3" s="11"/>
      <c r="M3" s="11"/>
      <c r="N3" s="11"/>
      <c r="O3" s="1"/>
    </row>
    <row r="4" spans="1:15" ht="15.75" customHeight="1" x14ac:dyDescent="0.25">
      <c r="A4" s="1"/>
      <c r="B4" s="8"/>
      <c r="C4" s="8"/>
      <c r="D4" s="12"/>
      <c r="E4" s="11"/>
      <c r="F4" s="11"/>
      <c r="G4" s="11"/>
      <c r="H4" s="11"/>
      <c r="I4" s="11"/>
      <c r="J4" s="11"/>
      <c r="K4" s="11"/>
      <c r="L4" s="107" t="s">
        <v>165</v>
      </c>
      <c r="M4" s="107"/>
      <c r="N4" s="107"/>
      <c r="O4" s="1"/>
    </row>
    <row r="5" spans="1:15" ht="55.5" customHeight="1" x14ac:dyDescent="0.25">
      <c r="A5" s="1"/>
      <c r="B5" s="8"/>
      <c r="C5" s="8"/>
      <c r="D5" s="12"/>
      <c r="E5" s="11"/>
      <c r="F5" s="11"/>
      <c r="G5" s="11"/>
      <c r="H5" s="11"/>
      <c r="I5" s="11"/>
      <c r="J5" s="11"/>
      <c r="K5" s="11"/>
      <c r="L5" s="107"/>
      <c r="M5" s="107"/>
      <c r="N5" s="107"/>
      <c r="O5" s="1"/>
    </row>
    <row r="6" spans="1:15" ht="15.75" x14ac:dyDescent="0.25">
      <c r="A6" s="1"/>
      <c r="B6" s="108"/>
      <c r="C6" s="108"/>
      <c r="D6" s="108"/>
      <c r="E6" s="108"/>
      <c r="F6" s="7"/>
      <c r="G6" s="11"/>
      <c r="H6" s="11"/>
      <c r="I6" s="11"/>
      <c r="J6" s="11"/>
      <c r="K6" s="11"/>
      <c r="L6" s="11"/>
      <c r="M6" s="11"/>
      <c r="N6" s="11"/>
      <c r="O6" s="1"/>
    </row>
    <row r="7" spans="1:15" ht="15.75" x14ac:dyDescent="0.25">
      <c r="A7" s="1"/>
      <c r="B7" s="109"/>
      <c r="C7" s="109"/>
      <c r="D7" s="109"/>
      <c r="E7" s="109"/>
      <c r="F7" s="7"/>
      <c r="G7" s="6"/>
      <c r="H7" s="6"/>
      <c r="I7" s="11"/>
      <c r="J7" s="11"/>
      <c r="K7" s="11"/>
      <c r="L7" s="11"/>
      <c r="M7" s="11"/>
      <c r="N7" s="11"/>
      <c r="O7" s="1"/>
    </row>
    <row r="8" spans="1:15" ht="27.75" customHeight="1" x14ac:dyDescent="0.25">
      <c r="A8" s="110" t="s">
        <v>164</v>
      </c>
      <c r="B8" s="110"/>
      <c r="C8" s="110"/>
      <c r="D8" s="110"/>
      <c r="E8" s="110"/>
      <c r="F8" s="110"/>
      <c r="G8" s="110"/>
      <c r="H8" s="110"/>
      <c r="I8" s="110"/>
      <c r="J8" s="110"/>
      <c r="K8" s="110"/>
      <c r="L8" s="110"/>
      <c r="M8" s="110"/>
      <c r="N8" s="110"/>
      <c r="O8" s="1"/>
    </row>
    <row r="9" spans="1:15" ht="15.75" customHeight="1" x14ac:dyDescent="0.25">
      <c r="A9" s="110" t="s">
        <v>259</v>
      </c>
      <c r="B9" s="110"/>
      <c r="C9" s="110"/>
      <c r="D9" s="110"/>
      <c r="E9" s="110"/>
      <c r="F9" s="110"/>
      <c r="G9" s="110"/>
      <c r="H9" s="110"/>
      <c r="I9" s="110"/>
      <c r="J9" s="110"/>
      <c r="K9" s="110"/>
      <c r="L9" s="110"/>
      <c r="M9" s="110"/>
      <c r="N9" s="110"/>
      <c r="O9" s="1"/>
    </row>
    <row r="10" spans="1:15" ht="15.75" customHeight="1" x14ac:dyDescent="0.25">
      <c r="A10" s="110"/>
      <c r="B10" s="110"/>
      <c r="C10" s="110"/>
      <c r="D10" s="110"/>
      <c r="E10" s="110"/>
      <c r="F10" s="110"/>
      <c r="G10" s="110"/>
      <c r="H10" s="110"/>
      <c r="I10" s="110"/>
      <c r="J10" s="110"/>
      <c r="K10" s="110"/>
      <c r="L10" s="110"/>
      <c r="M10" s="110"/>
      <c r="N10" s="110"/>
      <c r="O10" s="1"/>
    </row>
    <row r="11" spans="1:15" ht="15.75" x14ac:dyDescent="0.25">
      <c r="A11" s="1"/>
      <c r="B11" s="5"/>
      <c r="C11" s="5"/>
      <c r="D11" s="5"/>
      <c r="E11" s="5"/>
      <c r="F11" s="5"/>
      <c r="G11" s="115" t="s">
        <v>260</v>
      </c>
      <c r="H11" s="115"/>
      <c r="I11" s="115"/>
      <c r="J11" s="115"/>
      <c r="K11" s="5"/>
      <c r="L11" s="5"/>
      <c r="M11" s="5"/>
      <c r="N11" s="5"/>
      <c r="O11" s="1"/>
    </row>
    <row r="13" spans="1:15" ht="52.5" customHeight="1" x14ac:dyDescent="0.25">
      <c r="A13" s="111" t="s">
        <v>26</v>
      </c>
      <c r="B13" s="112"/>
      <c r="C13" s="112"/>
      <c r="D13" s="112"/>
      <c r="E13" s="112"/>
      <c r="F13" s="112"/>
      <c r="G13" s="112"/>
      <c r="H13" s="112"/>
      <c r="I13" s="112"/>
      <c r="J13" s="112"/>
      <c r="K13" s="112"/>
      <c r="L13" s="112"/>
      <c r="M13" s="112"/>
      <c r="N13" s="113"/>
    </row>
    <row r="14" spans="1:15" ht="114.75" customHeight="1" x14ac:dyDescent="0.25">
      <c r="A14" s="14" t="s">
        <v>163</v>
      </c>
      <c r="B14" s="14" t="s">
        <v>162</v>
      </c>
      <c r="C14" s="14" t="s">
        <v>161</v>
      </c>
      <c r="D14" s="14" t="s">
        <v>160</v>
      </c>
      <c r="E14" s="14" t="s">
        <v>159</v>
      </c>
      <c r="F14" s="14" t="s">
        <v>158</v>
      </c>
      <c r="G14" s="14" t="s">
        <v>157</v>
      </c>
      <c r="H14" s="15" t="s">
        <v>156</v>
      </c>
      <c r="I14" s="16" t="s">
        <v>155</v>
      </c>
      <c r="J14" s="14" t="s">
        <v>154</v>
      </c>
      <c r="K14" s="14" t="s">
        <v>153</v>
      </c>
      <c r="L14" s="15" t="s">
        <v>152</v>
      </c>
      <c r="M14" s="15" t="s">
        <v>151</v>
      </c>
      <c r="N14" s="15" t="s">
        <v>150</v>
      </c>
    </row>
    <row r="15" spans="1:15" ht="39.950000000000003" customHeight="1" x14ac:dyDescent="0.25">
      <c r="A15" s="38">
        <v>1</v>
      </c>
      <c r="B15" s="50" t="s">
        <v>219</v>
      </c>
      <c r="C15" s="51" t="s">
        <v>2</v>
      </c>
      <c r="D15" s="52">
        <v>6</v>
      </c>
      <c r="E15" s="52">
        <v>2</v>
      </c>
      <c r="F15" s="4"/>
      <c r="G15" s="3"/>
      <c r="H15" s="45">
        <f>F15*(1+G15)</f>
        <v>0</v>
      </c>
      <c r="I15" s="45">
        <f>D15*F15</f>
        <v>0</v>
      </c>
      <c r="J15" s="45">
        <f t="shared" ref="J15:J55" si="0">D15*H15</f>
        <v>0</v>
      </c>
      <c r="K15" s="45">
        <f t="shared" ref="K15:K55" si="1">E15*F15</f>
        <v>0</v>
      </c>
      <c r="L15" s="45">
        <f t="shared" ref="L15:L55" si="2">E15*H15</f>
        <v>0</v>
      </c>
      <c r="M15" s="45">
        <f t="shared" ref="M15:N55" si="3">I15+K15</f>
        <v>0</v>
      </c>
      <c r="N15" s="45">
        <f t="shared" si="3"/>
        <v>0</v>
      </c>
    </row>
    <row r="16" spans="1:15" ht="39.950000000000003" customHeight="1" x14ac:dyDescent="0.25">
      <c r="A16" s="38">
        <v>2</v>
      </c>
      <c r="B16" s="50" t="s">
        <v>174</v>
      </c>
      <c r="C16" s="51" t="s">
        <v>2</v>
      </c>
      <c r="D16" s="52">
        <v>97</v>
      </c>
      <c r="E16" s="52">
        <v>31</v>
      </c>
      <c r="F16" s="4"/>
      <c r="G16" s="3"/>
      <c r="H16" s="45">
        <f t="shared" ref="H16:H55" si="4">F16*(1+G16)</f>
        <v>0</v>
      </c>
      <c r="I16" s="45">
        <f t="shared" ref="I16:I55" si="5">D16*F16</f>
        <v>0</v>
      </c>
      <c r="J16" s="45">
        <f t="shared" si="0"/>
        <v>0</v>
      </c>
      <c r="K16" s="45">
        <f t="shared" si="1"/>
        <v>0</v>
      </c>
      <c r="L16" s="45">
        <f t="shared" si="2"/>
        <v>0</v>
      </c>
      <c r="M16" s="45">
        <f t="shared" si="3"/>
        <v>0</v>
      </c>
      <c r="N16" s="45">
        <f t="shared" si="3"/>
        <v>0</v>
      </c>
    </row>
    <row r="17" spans="1:14" ht="39.950000000000003" customHeight="1" x14ac:dyDescent="0.25">
      <c r="A17" s="38">
        <v>3</v>
      </c>
      <c r="B17" s="63" t="s">
        <v>214</v>
      </c>
      <c r="C17" s="64" t="s">
        <v>2</v>
      </c>
      <c r="D17" s="52">
        <v>887</v>
      </c>
      <c r="E17" s="52">
        <v>234</v>
      </c>
      <c r="F17" s="4"/>
      <c r="G17" s="3"/>
      <c r="H17" s="45">
        <f t="shared" si="4"/>
        <v>0</v>
      </c>
      <c r="I17" s="45">
        <f t="shared" si="5"/>
        <v>0</v>
      </c>
      <c r="J17" s="45">
        <f t="shared" si="0"/>
        <v>0</v>
      </c>
      <c r="K17" s="45">
        <f t="shared" si="1"/>
        <v>0</v>
      </c>
      <c r="L17" s="45">
        <f t="shared" si="2"/>
        <v>0</v>
      </c>
      <c r="M17" s="45">
        <f t="shared" si="3"/>
        <v>0</v>
      </c>
      <c r="N17" s="45">
        <f t="shared" si="3"/>
        <v>0</v>
      </c>
    </row>
    <row r="18" spans="1:14" ht="39.950000000000003" customHeight="1" x14ac:dyDescent="0.25">
      <c r="A18" s="38">
        <v>4</v>
      </c>
      <c r="B18" s="65" t="s">
        <v>215</v>
      </c>
      <c r="C18" s="51" t="s">
        <v>2</v>
      </c>
      <c r="D18" s="52">
        <v>25</v>
      </c>
      <c r="E18" s="52">
        <v>7</v>
      </c>
      <c r="F18" s="4"/>
      <c r="G18" s="3"/>
      <c r="H18" s="45">
        <f t="shared" si="4"/>
        <v>0</v>
      </c>
      <c r="I18" s="45">
        <f t="shared" si="5"/>
        <v>0</v>
      </c>
      <c r="J18" s="45">
        <f t="shared" si="0"/>
        <v>0</v>
      </c>
      <c r="K18" s="45">
        <f t="shared" si="1"/>
        <v>0</v>
      </c>
      <c r="L18" s="45">
        <f t="shared" si="2"/>
        <v>0</v>
      </c>
      <c r="M18" s="45">
        <f t="shared" si="3"/>
        <v>0</v>
      </c>
      <c r="N18" s="45">
        <f t="shared" si="3"/>
        <v>0</v>
      </c>
    </row>
    <row r="19" spans="1:14" ht="39.950000000000003" customHeight="1" x14ac:dyDescent="0.25">
      <c r="A19" s="38">
        <v>5</v>
      </c>
      <c r="B19" s="50" t="s">
        <v>220</v>
      </c>
      <c r="C19" s="51" t="s">
        <v>2</v>
      </c>
      <c r="D19" s="52">
        <v>60</v>
      </c>
      <c r="E19" s="52">
        <v>16</v>
      </c>
      <c r="F19" s="4"/>
      <c r="G19" s="3"/>
      <c r="H19" s="45">
        <f t="shared" si="4"/>
        <v>0</v>
      </c>
      <c r="I19" s="45">
        <f t="shared" si="5"/>
        <v>0</v>
      </c>
      <c r="J19" s="45">
        <f t="shared" si="0"/>
        <v>0</v>
      </c>
      <c r="K19" s="45">
        <f t="shared" si="1"/>
        <v>0</v>
      </c>
      <c r="L19" s="45">
        <f t="shared" si="2"/>
        <v>0</v>
      </c>
      <c r="M19" s="45">
        <f t="shared" si="3"/>
        <v>0</v>
      </c>
      <c r="N19" s="45">
        <f t="shared" si="3"/>
        <v>0</v>
      </c>
    </row>
    <row r="20" spans="1:14" ht="39.950000000000003" customHeight="1" x14ac:dyDescent="0.25">
      <c r="A20" s="38">
        <v>6</v>
      </c>
      <c r="B20" s="50" t="s">
        <v>206</v>
      </c>
      <c r="C20" s="51" t="s">
        <v>24</v>
      </c>
      <c r="D20" s="52">
        <v>127</v>
      </c>
      <c r="E20" s="52">
        <v>31</v>
      </c>
      <c r="F20" s="4"/>
      <c r="G20" s="3"/>
      <c r="H20" s="45">
        <f t="shared" si="4"/>
        <v>0</v>
      </c>
      <c r="I20" s="45">
        <f t="shared" si="5"/>
        <v>0</v>
      </c>
      <c r="J20" s="45">
        <f t="shared" si="0"/>
        <v>0</v>
      </c>
      <c r="K20" s="45">
        <f t="shared" si="1"/>
        <v>0</v>
      </c>
      <c r="L20" s="45">
        <f t="shared" si="2"/>
        <v>0</v>
      </c>
      <c r="M20" s="45">
        <f t="shared" si="3"/>
        <v>0</v>
      </c>
      <c r="N20" s="45">
        <f t="shared" si="3"/>
        <v>0</v>
      </c>
    </row>
    <row r="21" spans="1:14" ht="39.950000000000003" customHeight="1" x14ac:dyDescent="0.25">
      <c r="A21" s="38">
        <v>7</v>
      </c>
      <c r="B21" s="50" t="s">
        <v>207</v>
      </c>
      <c r="C21" s="51" t="s">
        <v>24</v>
      </c>
      <c r="D21" s="52">
        <v>117</v>
      </c>
      <c r="E21" s="52">
        <v>29</v>
      </c>
      <c r="F21" s="4"/>
      <c r="G21" s="3"/>
      <c r="H21" s="45">
        <f t="shared" si="4"/>
        <v>0</v>
      </c>
      <c r="I21" s="45">
        <f t="shared" si="5"/>
        <v>0</v>
      </c>
      <c r="J21" s="45">
        <f t="shared" si="0"/>
        <v>0</v>
      </c>
      <c r="K21" s="45">
        <f t="shared" si="1"/>
        <v>0</v>
      </c>
      <c r="L21" s="45">
        <f t="shared" si="2"/>
        <v>0</v>
      </c>
      <c r="M21" s="45">
        <f t="shared" si="3"/>
        <v>0</v>
      </c>
      <c r="N21" s="45">
        <f t="shared" si="3"/>
        <v>0</v>
      </c>
    </row>
    <row r="22" spans="1:14" ht="39.950000000000003" customHeight="1" x14ac:dyDescent="0.25">
      <c r="A22" s="38">
        <v>8</v>
      </c>
      <c r="B22" s="50" t="s">
        <v>208</v>
      </c>
      <c r="C22" s="51" t="s">
        <v>2</v>
      </c>
      <c r="D22" s="52">
        <v>1458</v>
      </c>
      <c r="E22" s="52">
        <v>409</v>
      </c>
      <c r="F22" s="4"/>
      <c r="G22" s="3"/>
      <c r="H22" s="45">
        <f t="shared" si="4"/>
        <v>0</v>
      </c>
      <c r="I22" s="45">
        <f t="shared" si="5"/>
        <v>0</v>
      </c>
      <c r="J22" s="45">
        <f t="shared" si="0"/>
        <v>0</v>
      </c>
      <c r="K22" s="45">
        <f t="shared" si="1"/>
        <v>0</v>
      </c>
      <c r="L22" s="45">
        <f t="shared" si="2"/>
        <v>0</v>
      </c>
      <c r="M22" s="45">
        <f t="shared" si="3"/>
        <v>0</v>
      </c>
      <c r="N22" s="45">
        <f t="shared" si="3"/>
        <v>0</v>
      </c>
    </row>
    <row r="23" spans="1:14" ht="39.950000000000003" customHeight="1" x14ac:dyDescent="0.25">
      <c r="A23" s="38">
        <v>9</v>
      </c>
      <c r="B23" s="50" t="s">
        <v>175</v>
      </c>
      <c r="C23" s="51" t="s">
        <v>2</v>
      </c>
      <c r="D23" s="52">
        <v>95</v>
      </c>
      <c r="E23" s="52">
        <v>24</v>
      </c>
      <c r="F23" s="4"/>
      <c r="G23" s="3"/>
      <c r="H23" s="45">
        <f t="shared" si="4"/>
        <v>0</v>
      </c>
      <c r="I23" s="45">
        <f t="shared" si="5"/>
        <v>0</v>
      </c>
      <c r="J23" s="45">
        <f t="shared" si="0"/>
        <v>0</v>
      </c>
      <c r="K23" s="45">
        <f t="shared" si="1"/>
        <v>0</v>
      </c>
      <c r="L23" s="45">
        <f t="shared" si="2"/>
        <v>0</v>
      </c>
      <c r="M23" s="45">
        <f t="shared" si="3"/>
        <v>0</v>
      </c>
      <c r="N23" s="45">
        <f t="shared" si="3"/>
        <v>0</v>
      </c>
    </row>
    <row r="24" spans="1:14" ht="39.950000000000003" customHeight="1" x14ac:dyDescent="0.25">
      <c r="A24" s="38">
        <v>10</v>
      </c>
      <c r="B24" s="50" t="s">
        <v>176</v>
      </c>
      <c r="C24" s="51" t="s">
        <v>2</v>
      </c>
      <c r="D24" s="52">
        <v>47</v>
      </c>
      <c r="E24" s="52">
        <v>24</v>
      </c>
      <c r="F24" s="4"/>
      <c r="G24" s="3"/>
      <c r="H24" s="45">
        <f t="shared" si="4"/>
        <v>0</v>
      </c>
      <c r="I24" s="45">
        <f t="shared" si="5"/>
        <v>0</v>
      </c>
      <c r="J24" s="45">
        <f t="shared" si="0"/>
        <v>0</v>
      </c>
      <c r="K24" s="45">
        <f t="shared" si="1"/>
        <v>0</v>
      </c>
      <c r="L24" s="45">
        <f t="shared" si="2"/>
        <v>0</v>
      </c>
      <c r="M24" s="45">
        <f t="shared" si="3"/>
        <v>0</v>
      </c>
      <c r="N24" s="45">
        <f t="shared" si="3"/>
        <v>0</v>
      </c>
    </row>
    <row r="25" spans="1:14" ht="39.950000000000003" customHeight="1" x14ac:dyDescent="0.25">
      <c r="A25" s="38">
        <v>11</v>
      </c>
      <c r="B25" s="50" t="s">
        <v>177</v>
      </c>
      <c r="C25" s="51" t="s">
        <v>2</v>
      </c>
      <c r="D25" s="52">
        <v>3</v>
      </c>
      <c r="E25" s="52">
        <v>1</v>
      </c>
      <c r="F25" s="4"/>
      <c r="G25" s="3"/>
      <c r="H25" s="45">
        <f t="shared" si="4"/>
        <v>0</v>
      </c>
      <c r="I25" s="45">
        <f t="shared" si="5"/>
        <v>0</v>
      </c>
      <c r="J25" s="45">
        <f t="shared" si="0"/>
        <v>0</v>
      </c>
      <c r="K25" s="45">
        <f t="shared" si="1"/>
        <v>0</v>
      </c>
      <c r="L25" s="45">
        <f t="shared" si="2"/>
        <v>0</v>
      </c>
      <c r="M25" s="45">
        <f t="shared" si="3"/>
        <v>0</v>
      </c>
      <c r="N25" s="45">
        <f t="shared" si="3"/>
        <v>0</v>
      </c>
    </row>
    <row r="26" spans="1:14" ht="39.950000000000003" customHeight="1" x14ac:dyDescent="0.25">
      <c r="A26" s="38">
        <v>12</v>
      </c>
      <c r="B26" s="50" t="s">
        <v>221</v>
      </c>
      <c r="C26" s="51" t="s">
        <v>2</v>
      </c>
      <c r="D26" s="52">
        <v>24</v>
      </c>
      <c r="E26" s="52">
        <v>1572</v>
      </c>
      <c r="F26" s="4"/>
      <c r="G26" s="3"/>
      <c r="H26" s="45">
        <f t="shared" si="4"/>
        <v>0</v>
      </c>
      <c r="I26" s="45">
        <f t="shared" si="5"/>
        <v>0</v>
      </c>
      <c r="J26" s="45">
        <f t="shared" si="0"/>
        <v>0</v>
      </c>
      <c r="K26" s="45">
        <f t="shared" si="1"/>
        <v>0</v>
      </c>
      <c r="L26" s="45">
        <f t="shared" si="2"/>
        <v>0</v>
      </c>
      <c r="M26" s="45">
        <f t="shared" si="3"/>
        <v>0</v>
      </c>
      <c r="N26" s="45">
        <f t="shared" si="3"/>
        <v>0</v>
      </c>
    </row>
    <row r="27" spans="1:14" ht="39.950000000000003" customHeight="1" x14ac:dyDescent="0.25">
      <c r="A27" s="38">
        <v>13</v>
      </c>
      <c r="B27" s="65" t="s">
        <v>178</v>
      </c>
      <c r="C27" s="51" t="s">
        <v>2</v>
      </c>
      <c r="D27" s="52">
        <v>36</v>
      </c>
      <c r="E27" s="52">
        <v>13</v>
      </c>
      <c r="F27" s="4"/>
      <c r="G27" s="3"/>
      <c r="H27" s="45">
        <f t="shared" si="4"/>
        <v>0</v>
      </c>
      <c r="I27" s="45">
        <f t="shared" si="5"/>
        <v>0</v>
      </c>
      <c r="J27" s="45">
        <f t="shared" si="0"/>
        <v>0</v>
      </c>
      <c r="K27" s="45">
        <f t="shared" si="1"/>
        <v>0</v>
      </c>
      <c r="L27" s="45">
        <f t="shared" si="2"/>
        <v>0</v>
      </c>
      <c r="M27" s="45">
        <f t="shared" si="3"/>
        <v>0</v>
      </c>
      <c r="N27" s="45">
        <f t="shared" si="3"/>
        <v>0</v>
      </c>
    </row>
    <row r="28" spans="1:14" ht="39.950000000000003" customHeight="1" x14ac:dyDescent="0.25">
      <c r="A28" s="38">
        <v>14</v>
      </c>
      <c r="B28" s="65" t="s">
        <v>179</v>
      </c>
      <c r="C28" s="51" t="s">
        <v>2</v>
      </c>
      <c r="D28" s="52">
        <v>20</v>
      </c>
      <c r="E28" s="52">
        <v>12</v>
      </c>
      <c r="F28" s="4"/>
      <c r="G28" s="3"/>
      <c r="H28" s="45">
        <f t="shared" si="4"/>
        <v>0</v>
      </c>
      <c r="I28" s="45">
        <f t="shared" si="5"/>
        <v>0</v>
      </c>
      <c r="J28" s="45">
        <f t="shared" si="0"/>
        <v>0</v>
      </c>
      <c r="K28" s="45">
        <f t="shared" si="1"/>
        <v>0</v>
      </c>
      <c r="L28" s="45">
        <f t="shared" si="2"/>
        <v>0</v>
      </c>
      <c r="M28" s="45">
        <f t="shared" si="3"/>
        <v>0</v>
      </c>
      <c r="N28" s="45">
        <f t="shared" si="3"/>
        <v>0</v>
      </c>
    </row>
    <row r="29" spans="1:14" ht="39.950000000000003" customHeight="1" x14ac:dyDescent="0.25">
      <c r="A29" s="38">
        <v>15</v>
      </c>
      <c r="B29" s="50" t="s">
        <v>236</v>
      </c>
      <c r="C29" s="51" t="s">
        <v>2</v>
      </c>
      <c r="D29" s="52">
        <v>3</v>
      </c>
      <c r="E29" s="52">
        <v>1</v>
      </c>
      <c r="F29" s="4"/>
      <c r="G29" s="3"/>
      <c r="H29" s="45">
        <f t="shared" si="4"/>
        <v>0</v>
      </c>
      <c r="I29" s="45">
        <f t="shared" si="5"/>
        <v>0</v>
      </c>
      <c r="J29" s="45">
        <f t="shared" si="0"/>
        <v>0</v>
      </c>
      <c r="K29" s="45">
        <f t="shared" si="1"/>
        <v>0</v>
      </c>
      <c r="L29" s="45">
        <f t="shared" si="2"/>
        <v>0</v>
      </c>
      <c r="M29" s="45">
        <f t="shared" si="3"/>
        <v>0</v>
      </c>
      <c r="N29" s="45">
        <f t="shared" si="3"/>
        <v>0</v>
      </c>
    </row>
    <row r="30" spans="1:14" ht="39.950000000000003" customHeight="1" x14ac:dyDescent="0.25">
      <c r="A30" s="38">
        <v>16</v>
      </c>
      <c r="B30" s="50" t="s">
        <v>222</v>
      </c>
      <c r="C30" s="51" t="s">
        <v>2</v>
      </c>
      <c r="D30" s="52">
        <v>585</v>
      </c>
      <c r="E30" s="52">
        <v>147</v>
      </c>
      <c r="F30" s="4"/>
      <c r="G30" s="3"/>
      <c r="H30" s="45">
        <f t="shared" si="4"/>
        <v>0</v>
      </c>
      <c r="I30" s="45">
        <f t="shared" si="5"/>
        <v>0</v>
      </c>
      <c r="J30" s="45">
        <f t="shared" si="0"/>
        <v>0</v>
      </c>
      <c r="K30" s="45">
        <f t="shared" si="1"/>
        <v>0</v>
      </c>
      <c r="L30" s="45">
        <f t="shared" si="2"/>
        <v>0</v>
      </c>
      <c r="M30" s="45">
        <f t="shared" si="3"/>
        <v>0</v>
      </c>
      <c r="N30" s="45">
        <f t="shared" si="3"/>
        <v>0</v>
      </c>
    </row>
    <row r="31" spans="1:14" ht="49.5" customHeight="1" x14ac:dyDescent="0.25">
      <c r="A31" s="38">
        <v>17</v>
      </c>
      <c r="B31" s="50" t="s">
        <v>188</v>
      </c>
      <c r="C31" s="51" t="s">
        <v>2</v>
      </c>
      <c r="D31" s="52">
        <v>1158</v>
      </c>
      <c r="E31" s="52">
        <v>817</v>
      </c>
      <c r="F31" s="4"/>
      <c r="G31" s="3"/>
      <c r="H31" s="45">
        <f t="shared" si="4"/>
        <v>0</v>
      </c>
      <c r="I31" s="45">
        <f t="shared" si="5"/>
        <v>0</v>
      </c>
      <c r="J31" s="45">
        <f t="shared" si="0"/>
        <v>0</v>
      </c>
      <c r="K31" s="45">
        <f t="shared" si="1"/>
        <v>0</v>
      </c>
      <c r="L31" s="45">
        <f t="shared" si="2"/>
        <v>0</v>
      </c>
      <c r="M31" s="45">
        <f t="shared" si="3"/>
        <v>0</v>
      </c>
      <c r="N31" s="45">
        <f t="shared" si="3"/>
        <v>0</v>
      </c>
    </row>
    <row r="32" spans="1:14" ht="39.950000000000003" customHeight="1" x14ac:dyDescent="0.25">
      <c r="A32" s="38">
        <v>18</v>
      </c>
      <c r="B32" s="50" t="s">
        <v>189</v>
      </c>
      <c r="C32" s="51" t="s">
        <v>2</v>
      </c>
      <c r="D32" s="52">
        <v>51</v>
      </c>
      <c r="E32" s="52">
        <v>13</v>
      </c>
      <c r="F32" s="4"/>
      <c r="G32" s="3"/>
      <c r="H32" s="45">
        <f t="shared" si="4"/>
        <v>0</v>
      </c>
      <c r="I32" s="45">
        <f t="shared" si="5"/>
        <v>0</v>
      </c>
      <c r="J32" s="45">
        <f t="shared" si="0"/>
        <v>0</v>
      </c>
      <c r="K32" s="45">
        <f t="shared" si="1"/>
        <v>0</v>
      </c>
      <c r="L32" s="45">
        <f t="shared" si="2"/>
        <v>0</v>
      </c>
      <c r="M32" s="45">
        <f t="shared" si="3"/>
        <v>0</v>
      </c>
      <c r="N32" s="45">
        <f t="shared" si="3"/>
        <v>0</v>
      </c>
    </row>
    <row r="33" spans="1:14" ht="39.950000000000003" customHeight="1" x14ac:dyDescent="0.25">
      <c r="A33" s="38">
        <v>19</v>
      </c>
      <c r="B33" s="50" t="s">
        <v>180</v>
      </c>
      <c r="C33" s="51" t="s">
        <v>2</v>
      </c>
      <c r="D33" s="52">
        <v>27</v>
      </c>
      <c r="E33" s="52">
        <v>6</v>
      </c>
      <c r="F33" s="4"/>
      <c r="G33" s="3"/>
      <c r="H33" s="45">
        <f t="shared" si="4"/>
        <v>0</v>
      </c>
      <c r="I33" s="45">
        <f t="shared" si="5"/>
        <v>0</v>
      </c>
      <c r="J33" s="45">
        <f t="shared" si="0"/>
        <v>0</v>
      </c>
      <c r="K33" s="45">
        <f t="shared" si="1"/>
        <v>0</v>
      </c>
      <c r="L33" s="45">
        <f t="shared" si="2"/>
        <v>0</v>
      </c>
      <c r="M33" s="45">
        <f t="shared" si="3"/>
        <v>0</v>
      </c>
      <c r="N33" s="45">
        <f t="shared" si="3"/>
        <v>0</v>
      </c>
    </row>
    <row r="34" spans="1:14" ht="39.950000000000003" customHeight="1" x14ac:dyDescent="0.25">
      <c r="A34" s="38">
        <v>20</v>
      </c>
      <c r="B34" s="50" t="s">
        <v>223</v>
      </c>
      <c r="C34" s="51" t="s">
        <v>2</v>
      </c>
      <c r="D34" s="52">
        <v>1187</v>
      </c>
      <c r="E34" s="52">
        <v>309</v>
      </c>
      <c r="F34" s="4"/>
      <c r="G34" s="3"/>
      <c r="H34" s="45">
        <f t="shared" si="4"/>
        <v>0</v>
      </c>
      <c r="I34" s="45">
        <f t="shared" si="5"/>
        <v>0</v>
      </c>
      <c r="J34" s="45">
        <f t="shared" si="0"/>
        <v>0</v>
      </c>
      <c r="K34" s="45">
        <f t="shared" si="1"/>
        <v>0</v>
      </c>
      <c r="L34" s="45">
        <f t="shared" si="2"/>
        <v>0</v>
      </c>
      <c r="M34" s="45">
        <f t="shared" si="3"/>
        <v>0</v>
      </c>
      <c r="N34" s="45">
        <f t="shared" si="3"/>
        <v>0</v>
      </c>
    </row>
    <row r="35" spans="1:14" ht="67.5" customHeight="1" x14ac:dyDescent="0.25">
      <c r="A35" s="38">
        <v>21</v>
      </c>
      <c r="B35" s="66" t="s">
        <v>224</v>
      </c>
      <c r="C35" s="51" t="s">
        <v>25</v>
      </c>
      <c r="D35" s="52">
        <v>1123</v>
      </c>
      <c r="E35" s="52">
        <v>285</v>
      </c>
      <c r="F35" s="4"/>
      <c r="G35" s="3"/>
      <c r="H35" s="45">
        <f t="shared" si="4"/>
        <v>0</v>
      </c>
      <c r="I35" s="45">
        <f t="shared" si="5"/>
        <v>0</v>
      </c>
      <c r="J35" s="45">
        <f t="shared" si="0"/>
        <v>0</v>
      </c>
      <c r="K35" s="45">
        <f t="shared" si="1"/>
        <v>0</v>
      </c>
      <c r="L35" s="45">
        <f t="shared" si="2"/>
        <v>0</v>
      </c>
      <c r="M35" s="45">
        <f t="shared" si="3"/>
        <v>0</v>
      </c>
      <c r="N35" s="45">
        <f t="shared" si="3"/>
        <v>0</v>
      </c>
    </row>
    <row r="36" spans="1:14" ht="122.25" customHeight="1" x14ac:dyDescent="0.25">
      <c r="A36" s="38">
        <v>22</v>
      </c>
      <c r="B36" s="50" t="s">
        <v>230</v>
      </c>
      <c r="C36" s="51" t="s">
        <v>2</v>
      </c>
      <c r="D36" s="52">
        <v>4</v>
      </c>
      <c r="E36" s="52">
        <v>0</v>
      </c>
      <c r="F36" s="4"/>
      <c r="G36" s="3"/>
      <c r="H36" s="45">
        <f t="shared" si="4"/>
        <v>0</v>
      </c>
      <c r="I36" s="45">
        <f t="shared" si="5"/>
        <v>0</v>
      </c>
      <c r="J36" s="45">
        <f t="shared" si="0"/>
        <v>0</v>
      </c>
      <c r="K36" s="45">
        <f t="shared" si="1"/>
        <v>0</v>
      </c>
      <c r="L36" s="45">
        <f t="shared" si="2"/>
        <v>0</v>
      </c>
      <c r="M36" s="45">
        <f t="shared" si="3"/>
        <v>0</v>
      </c>
      <c r="N36" s="45">
        <f t="shared" si="3"/>
        <v>0</v>
      </c>
    </row>
    <row r="37" spans="1:14" ht="120" customHeight="1" x14ac:dyDescent="0.25">
      <c r="A37" s="38">
        <v>23</v>
      </c>
      <c r="B37" s="50" t="s">
        <v>231</v>
      </c>
      <c r="C37" s="51" t="s">
        <v>2</v>
      </c>
      <c r="D37" s="52">
        <v>4</v>
      </c>
      <c r="E37" s="52">
        <v>1</v>
      </c>
      <c r="F37" s="4"/>
      <c r="G37" s="3"/>
      <c r="H37" s="45">
        <f t="shared" si="4"/>
        <v>0</v>
      </c>
      <c r="I37" s="45">
        <f t="shared" si="5"/>
        <v>0</v>
      </c>
      <c r="J37" s="45">
        <f t="shared" si="0"/>
        <v>0</v>
      </c>
      <c r="K37" s="45">
        <f t="shared" si="1"/>
        <v>0</v>
      </c>
      <c r="L37" s="45">
        <f t="shared" si="2"/>
        <v>0</v>
      </c>
      <c r="M37" s="45">
        <f t="shared" si="3"/>
        <v>0</v>
      </c>
      <c r="N37" s="45">
        <f t="shared" si="3"/>
        <v>0</v>
      </c>
    </row>
    <row r="38" spans="1:14" ht="116.25" customHeight="1" x14ac:dyDescent="0.25">
      <c r="A38" s="38">
        <v>24</v>
      </c>
      <c r="B38" s="50" t="s">
        <v>232</v>
      </c>
      <c r="C38" s="51" t="s">
        <v>2</v>
      </c>
      <c r="D38" s="52">
        <v>7</v>
      </c>
      <c r="E38" s="52">
        <v>1</v>
      </c>
      <c r="F38" s="4"/>
      <c r="G38" s="3"/>
      <c r="H38" s="45">
        <f t="shared" si="4"/>
        <v>0</v>
      </c>
      <c r="I38" s="45">
        <f t="shared" si="5"/>
        <v>0</v>
      </c>
      <c r="J38" s="45">
        <f t="shared" si="0"/>
        <v>0</v>
      </c>
      <c r="K38" s="45">
        <f t="shared" si="1"/>
        <v>0</v>
      </c>
      <c r="L38" s="45">
        <f t="shared" si="2"/>
        <v>0</v>
      </c>
      <c r="M38" s="45">
        <f t="shared" si="3"/>
        <v>0</v>
      </c>
      <c r="N38" s="45">
        <f t="shared" si="3"/>
        <v>0</v>
      </c>
    </row>
    <row r="39" spans="1:14" ht="39.950000000000003" customHeight="1" x14ac:dyDescent="0.25">
      <c r="A39" s="38">
        <v>25</v>
      </c>
      <c r="B39" s="50" t="s">
        <v>209</v>
      </c>
      <c r="C39" s="51" t="s">
        <v>2</v>
      </c>
      <c r="D39" s="52">
        <v>8</v>
      </c>
      <c r="E39" s="52">
        <v>2</v>
      </c>
      <c r="F39" s="4"/>
      <c r="G39" s="3"/>
      <c r="H39" s="45">
        <f t="shared" si="4"/>
        <v>0</v>
      </c>
      <c r="I39" s="45">
        <f t="shared" si="5"/>
        <v>0</v>
      </c>
      <c r="J39" s="45">
        <f t="shared" si="0"/>
        <v>0</v>
      </c>
      <c r="K39" s="45">
        <f t="shared" si="1"/>
        <v>0</v>
      </c>
      <c r="L39" s="45">
        <f t="shared" si="2"/>
        <v>0</v>
      </c>
      <c r="M39" s="45">
        <f t="shared" si="3"/>
        <v>0</v>
      </c>
      <c r="N39" s="45">
        <f t="shared" si="3"/>
        <v>0</v>
      </c>
    </row>
    <row r="40" spans="1:14" ht="39.950000000000003" customHeight="1" x14ac:dyDescent="0.25">
      <c r="A40" s="38">
        <v>26</v>
      </c>
      <c r="B40" s="50" t="s">
        <v>210</v>
      </c>
      <c r="C40" s="51" t="s">
        <v>2</v>
      </c>
      <c r="D40" s="52">
        <v>4</v>
      </c>
      <c r="E40" s="52">
        <v>1</v>
      </c>
      <c r="F40" s="4"/>
      <c r="G40" s="3"/>
      <c r="H40" s="45">
        <f t="shared" si="4"/>
        <v>0</v>
      </c>
      <c r="I40" s="45">
        <f t="shared" si="5"/>
        <v>0</v>
      </c>
      <c r="J40" s="45">
        <f t="shared" si="0"/>
        <v>0</v>
      </c>
      <c r="K40" s="45">
        <f t="shared" si="1"/>
        <v>0</v>
      </c>
      <c r="L40" s="45">
        <f t="shared" si="2"/>
        <v>0</v>
      </c>
      <c r="M40" s="45">
        <f t="shared" si="3"/>
        <v>0</v>
      </c>
      <c r="N40" s="45">
        <f t="shared" si="3"/>
        <v>0</v>
      </c>
    </row>
    <row r="41" spans="1:14" ht="39.75" customHeight="1" x14ac:dyDescent="0.25">
      <c r="A41" s="38">
        <v>27</v>
      </c>
      <c r="B41" s="67" t="s">
        <v>181</v>
      </c>
      <c r="C41" s="51" t="s">
        <v>2</v>
      </c>
      <c r="D41" s="52">
        <v>5</v>
      </c>
      <c r="E41" s="52">
        <v>1</v>
      </c>
      <c r="F41" s="4"/>
      <c r="G41" s="3"/>
      <c r="H41" s="45">
        <f t="shared" si="4"/>
        <v>0</v>
      </c>
      <c r="I41" s="45">
        <f t="shared" si="5"/>
        <v>0</v>
      </c>
      <c r="J41" s="45">
        <f t="shared" si="0"/>
        <v>0</v>
      </c>
      <c r="K41" s="45">
        <f t="shared" si="1"/>
        <v>0</v>
      </c>
      <c r="L41" s="45">
        <f t="shared" si="2"/>
        <v>0</v>
      </c>
      <c r="M41" s="45">
        <f t="shared" si="3"/>
        <v>0</v>
      </c>
      <c r="N41" s="45">
        <f t="shared" si="3"/>
        <v>0</v>
      </c>
    </row>
    <row r="42" spans="1:14" ht="141.75" customHeight="1" x14ac:dyDescent="0.25">
      <c r="A42" s="38">
        <v>28</v>
      </c>
      <c r="B42" s="66" t="s">
        <v>233</v>
      </c>
      <c r="C42" s="64" t="s">
        <v>2</v>
      </c>
      <c r="D42" s="52">
        <v>1722</v>
      </c>
      <c r="E42" s="52">
        <v>443</v>
      </c>
      <c r="F42" s="4"/>
      <c r="G42" s="3"/>
      <c r="H42" s="45">
        <f t="shared" si="4"/>
        <v>0</v>
      </c>
      <c r="I42" s="45">
        <f t="shared" si="5"/>
        <v>0</v>
      </c>
      <c r="J42" s="45">
        <f t="shared" si="0"/>
        <v>0</v>
      </c>
      <c r="K42" s="45">
        <f t="shared" si="1"/>
        <v>0</v>
      </c>
      <c r="L42" s="45">
        <f t="shared" si="2"/>
        <v>0</v>
      </c>
      <c r="M42" s="45">
        <f t="shared" si="3"/>
        <v>0</v>
      </c>
      <c r="N42" s="45">
        <f t="shared" si="3"/>
        <v>0</v>
      </c>
    </row>
    <row r="43" spans="1:14" ht="39.950000000000003" customHeight="1" x14ac:dyDescent="0.25">
      <c r="A43" s="38">
        <v>29</v>
      </c>
      <c r="B43" s="50" t="s">
        <v>182</v>
      </c>
      <c r="C43" s="51" t="s">
        <v>2</v>
      </c>
      <c r="D43" s="52">
        <v>29</v>
      </c>
      <c r="E43" s="52">
        <v>7</v>
      </c>
      <c r="F43" s="4"/>
      <c r="G43" s="3"/>
      <c r="H43" s="45">
        <f t="shared" si="4"/>
        <v>0</v>
      </c>
      <c r="I43" s="45">
        <f t="shared" si="5"/>
        <v>0</v>
      </c>
      <c r="J43" s="45">
        <f t="shared" si="0"/>
        <v>0</v>
      </c>
      <c r="K43" s="45">
        <f t="shared" si="1"/>
        <v>0</v>
      </c>
      <c r="L43" s="45">
        <f t="shared" si="2"/>
        <v>0</v>
      </c>
      <c r="M43" s="45">
        <f t="shared" si="3"/>
        <v>0</v>
      </c>
      <c r="N43" s="45">
        <f t="shared" si="3"/>
        <v>0</v>
      </c>
    </row>
    <row r="44" spans="1:14" ht="39.950000000000003" customHeight="1" x14ac:dyDescent="0.25">
      <c r="A44" s="38">
        <v>30</v>
      </c>
      <c r="B44" s="50" t="s">
        <v>211</v>
      </c>
      <c r="C44" s="51" t="s">
        <v>2</v>
      </c>
      <c r="D44" s="52">
        <v>42</v>
      </c>
      <c r="E44" s="52">
        <v>11</v>
      </c>
      <c r="F44" s="4"/>
      <c r="G44" s="3"/>
      <c r="H44" s="45">
        <f t="shared" si="4"/>
        <v>0</v>
      </c>
      <c r="I44" s="45">
        <f t="shared" si="5"/>
        <v>0</v>
      </c>
      <c r="J44" s="45">
        <f t="shared" si="0"/>
        <v>0</v>
      </c>
      <c r="K44" s="45">
        <f t="shared" si="1"/>
        <v>0</v>
      </c>
      <c r="L44" s="45">
        <f t="shared" si="2"/>
        <v>0</v>
      </c>
      <c r="M44" s="45">
        <f t="shared" si="3"/>
        <v>0</v>
      </c>
      <c r="N44" s="45">
        <f t="shared" si="3"/>
        <v>0</v>
      </c>
    </row>
    <row r="45" spans="1:14" ht="39.950000000000003" customHeight="1" x14ac:dyDescent="0.25">
      <c r="A45" s="38">
        <v>31</v>
      </c>
      <c r="B45" s="50" t="s">
        <v>183</v>
      </c>
      <c r="C45" s="51" t="s">
        <v>2</v>
      </c>
      <c r="D45" s="52">
        <v>18</v>
      </c>
      <c r="E45" s="52">
        <v>5</v>
      </c>
      <c r="F45" s="4"/>
      <c r="G45" s="3"/>
      <c r="H45" s="45">
        <f t="shared" si="4"/>
        <v>0</v>
      </c>
      <c r="I45" s="45">
        <f t="shared" si="5"/>
        <v>0</v>
      </c>
      <c r="J45" s="45">
        <f t="shared" si="0"/>
        <v>0</v>
      </c>
      <c r="K45" s="45">
        <f t="shared" si="1"/>
        <v>0</v>
      </c>
      <c r="L45" s="45">
        <f t="shared" si="2"/>
        <v>0</v>
      </c>
      <c r="M45" s="45">
        <f t="shared" si="3"/>
        <v>0</v>
      </c>
      <c r="N45" s="45">
        <f t="shared" si="3"/>
        <v>0</v>
      </c>
    </row>
    <row r="46" spans="1:14" ht="39.950000000000003" customHeight="1" x14ac:dyDescent="0.25">
      <c r="A46" s="38">
        <v>32</v>
      </c>
      <c r="B46" s="50" t="s">
        <v>184</v>
      </c>
      <c r="C46" s="51" t="s">
        <v>24</v>
      </c>
      <c r="D46" s="52">
        <v>112</v>
      </c>
      <c r="E46" s="52">
        <v>27</v>
      </c>
      <c r="F46" s="4"/>
      <c r="G46" s="3"/>
      <c r="H46" s="45">
        <f t="shared" si="4"/>
        <v>0</v>
      </c>
      <c r="I46" s="45">
        <f t="shared" si="5"/>
        <v>0</v>
      </c>
      <c r="J46" s="45">
        <f t="shared" si="0"/>
        <v>0</v>
      </c>
      <c r="K46" s="45">
        <f t="shared" si="1"/>
        <v>0</v>
      </c>
      <c r="L46" s="45">
        <f t="shared" si="2"/>
        <v>0</v>
      </c>
      <c r="M46" s="45">
        <f t="shared" si="3"/>
        <v>0</v>
      </c>
      <c r="N46" s="45">
        <f t="shared" si="3"/>
        <v>0</v>
      </c>
    </row>
    <row r="47" spans="1:14" ht="39.950000000000003" customHeight="1" x14ac:dyDescent="0.25">
      <c r="A47" s="38">
        <v>33</v>
      </c>
      <c r="B47" s="50" t="s">
        <v>216</v>
      </c>
      <c r="C47" s="51" t="s">
        <v>2</v>
      </c>
      <c r="D47" s="52">
        <v>9</v>
      </c>
      <c r="E47" s="52">
        <v>8</v>
      </c>
      <c r="F47" s="4"/>
      <c r="G47" s="3"/>
      <c r="H47" s="45">
        <f t="shared" si="4"/>
        <v>0</v>
      </c>
      <c r="I47" s="45">
        <f t="shared" si="5"/>
        <v>0</v>
      </c>
      <c r="J47" s="45">
        <f t="shared" si="0"/>
        <v>0</v>
      </c>
      <c r="K47" s="45">
        <f t="shared" si="1"/>
        <v>0</v>
      </c>
      <c r="L47" s="45">
        <f t="shared" si="2"/>
        <v>0</v>
      </c>
      <c r="M47" s="45">
        <f t="shared" si="3"/>
        <v>0</v>
      </c>
      <c r="N47" s="45">
        <f t="shared" si="3"/>
        <v>0</v>
      </c>
    </row>
    <row r="48" spans="1:14" ht="39.950000000000003" customHeight="1" x14ac:dyDescent="0.25">
      <c r="A48" s="38">
        <v>34</v>
      </c>
      <c r="B48" s="50" t="s">
        <v>217</v>
      </c>
      <c r="C48" s="51" t="s">
        <v>2</v>
      </c>
      <c r="D48" s="52">
        <v>26</v>
      </c>
      <c r="E48" s="52">
        <v>31</v>
      </c>
      <c r="F48" s="4"/>
      <c r="G48" s="3"/>
      <c r="H48" s="45">
        <f t="shared" si="4"/>
        <v>0</v>
      </c>
      <c r="I48" s="45">
        <f t="shared" si="5"/>
        <v>0</v>
      </c>
      <c r="J48" s="45">
        <f t="shared" si="0"/>
        <v>0</v>
      </c>
      <c r="K48" s="45">
        <f t="shared" si="1"/>
        <v>0</v>
      </c>
      <c r="L48" s="45">
        <f t="shared" si="2"/>
        <v>0</v>
      </c>
      <c r="M48" s="45">
        <f t="shared" si="3"/>
        <v>0</v>
      </c>
      <c r="N48" s="45">
        <f t="shared" si="3"/>
        <v>0</v>
      </c>
    </row>
    <row r="49" spans="1:14" ht="39.950000000000003" customHeight="1" x14ac:dyDescent="0.25">
      <c r="A49" s="38">
        <v>35</v>
      </c>
      <c r="B49" s="50" t="s">
        <v>218</v>
      </c>
      <c r="C49" s="51" t="s">
        <v>2</v>
      </c>
      <c r="D49" s="52">
        <v>9</v>
      </c>
      <c r="E49" s="52">
        <v>8</v>
      </c>
      <c r="F49" s="4"/>
      <c r="G49" s="3"/>
      <c r="H49" s="45">
        <f t="shared" si="4"/>
        <v>0</v>
      </c>
      <c r="I49" s="45">
        <f t="shared" si="5"/>
        <v>0</v>
      </c>
      <c r="J49" s="45">
        <f t="shared" si="0"/>
        <v>0</v>
      </c>
      <c r="K49" s="45">
        <f t="shared" si="1"/>
        <v>0</v>
      </c>
      <c r="L49" s="45">
        <f t="shared" si="2"/>
        <v>0</v>
      </c>
      <c r="M49" s="45">
        <f t="shared" si="3"/>
        <v>0</v>
      </c>
      <c r="N49" s="45">
        <f t="shared" si="3"/>
        <v>0</v>
      </c>
    </row>
    <row r="50" spans="1:14" ht="43.5" customHeight="1" x14ac:dyDescent="0.25">
      <c r="A50" s="38">
        <v>36</v>
      </c>
      <c r="B50" s="50" t="s">
        <v>185</v>
      </c>
      <c r="C50" s="51" t="s">
        <v>2</v>
      </c>
      <c r="D50" s="52">
        <v>19</v>
      </c>
      <c r="E50" s="52">
        <v>5</v>
      </c>
      <c r="F50" s="4"/>
      <c r="G50" s="3"/>
      <c r="H50" s="45">
        <f t="shared" si="4"/>
        <v>0</v>
      </c>
      <c r="I50" s="45">
        <f t="shared" si="5"/>
        <v>0</v>
      </c>
      <c r="J50" s="45">
        <f t="shared" si="0"/>
        <v>0</v>
      </c>
      <c r="K50" s="45">
        <f t="shared" si="1"/>
        <v>0</v>
      </c>
      <c r="L50" s="45">
        <f t="shared" si="2"/>
        <v>0</v>
      </c>
      <c r="M50" s="45">
        <f t="shared" si="3"/>
        <v>0</v>
      </c>
      <c r="N50" s="45">
        <f t="shared" si="3"/>
        <v>0</v>
      </c>
    </row>
    <row r="51" spans="1:14" ht="39.950000000000003" customHeight="1" x14ac:dyDescent="0.25">
      <c r="A51" s="38">
        <v>37</v>
      </c>
      <c r="B51" s="50" t="s">
        <v>212</v>
      </c>
      <c r="C51" s="51" t="s">
        <v>2</v>
      </c>
      <c r="D51" s="52">
        <v>5</v>
      </c>
      <c r="E51" s="52">
        <v>1</v>
      </c>
      <c r="F51" s="4"/>
      <c r="G51" s="3"/>
      <c r="H51" s="45">
        <f t="shared" si="4"/>
        <v>0</v>
      </c>
      <c r="I51" s="45">
        <f t="shared" si="5"/>
        <v>0</v>
      </c>
      <c r="J51" s="45">
        <f t="shared" si="0"/>
        <v>0</v>
      </c>
      <c r="K51" s="45">
        <f t="shared" si="1"/>
        <v>0</v>
      </c>
      <c r="L51" s="45">
        <f t="shared" si="2"/>
        <v>0</v>
      </c>
      <c r="M51" s="45">
        <f t="shared" si="3"/>
        <v>0</v>
      </c>
      <c r="N51" s="45">
        <f t="shared" si="3"/>
        <v>0</v>
      </c>
    </row>
    <row r="52" spans="1:14" ht="39.950000000000003" customHeight="1" x14ac:dyDescent="0.25">
      <c r="A52" s="38">
        <v>38</v>
      </c>
      <c r="B52" s="50" t="s">
        <v>186</v>
      </c>
      <c r="C52" s="51" t="s">
        <v>2</v>
      </c>
      <c r="D52" s="52">
        <v>5</v>
      </c>
      <c r="E52" s="52">
        <v>1</v>
      </c>
      <c r="F52" s="4"/>
      <c r="G52" s="3"/>
      <c r="H52" s="45">
        <f t="shared" si="4"/>
        <v>0</v>
      </c>
      <c r="I52" s="45">
        <f t="shared" si="5"/>
        <v>0</v>
      </c>
      <c r="J52" s="45">
        <f t="shared" si="0"/>
        <v>0</v>
      </c>
      <c r="K52" s="45">
        <f t="shared" si="1"/>
        <v>0</v>
      </c>
      <c r="L52" s="45">
        <f t="shared" si="2"/>
        <v>0</v>
      </c>
      <c r="M52" s="45">
        <f t="shared" si="3"/>
        <v>0</v>
      </c>
      <c r="N52" s="45">
        <f t="shared" si="3"/>
        <v>0</v>
      </c>
    </row>
    <row r="53" spans="1:14" ht="39.950000000000003" customHeight="1" x14ac:dyDescent="0.25">
      <c r="A53" s="38">
        <v>39</v>
      </c>
      <c r="B53" s="50" t="s">
        <v>213</v>
      </c>
      <c r="C53" s="51" t="s">
        <v>23</v>
      </c>
      <c r="D53" s="52">
        <v>9</v>
      </c>
      <c r="E53" s="52">
        <v>2</v>
      </c>
      <c r="F53" s="4"/>
      <c r="G53" s="3"/>
      <c r="H53" s="45">
        <f t="shared" si="4"/>
        <v>0</v>
      </c>
      <c r="I53" s="45">
        <f t="shared" si="5"/>
        <v>0</v>
      </c>
      <c r="J53" s="45">
        <f t="shared" si="0"/>
        <v>0</v>
      </c>
      <c r="K53" s="45">
        <f t="shared" si="1"/>
        <v>0</v>
      </c>
      <c r="L53" s="45">
        <f t="shared" si="2"/>
        <v>0</v>
      </c>
      <c r="M53" s="45">
        <f t="shared" si="3"/>
        <v>0</v>
      </c>
      <c r="N53" s="45">
        <f t="shared" si="3"/>
        <v>0</v>
      </c>
    </row>
    <row r="54" spans="1:14" ht="55.5" customHeight="1" x14ac:dyDescent="0.25">
      <c r="A54" s="38">
        <v>40</v>
      </c>
      <c r="B54" s="65" t="s">
        <v>234</v>
      </c>
      <c r="C54" s="51" t="s">
        <v>2</v>
      </c>
      <c r="D54" s="52">
        <v>2</v>
      </c>
      <c r="E54" s="52">
        <v>1</v>
      </c>
      <c r="F54" s="4"/>
      <c r="G54" s="3"/>
      <c r="H54" s="45">
        <f t="shared" si="4"/>
        <v>0</v>
      </c>
      <c r="I54" s="45">
        <f t="shared" si="5"/>
        <v>0</v>
      </c>
      <c r="J54" s="45">
        <f t="shared" si="0"/>
        <v>0</v>
      </c>
      <c r="K54" s="45">
        <f t="shared" si="1"/>
        <v>0</v>
      </c>
      <c r="L54" s="45">
        <f t="shared" si="2"/>
        <v>0</v>
      </c>
      <c r="M54" s="45">
        <f t="shared" si="3"/>
        <v>0</v>
      </c>
      <c r="N54" s="45">
        <f t="shared" si="3"/>
        <v>0</v>
      </c>
    </row>
    <row r="55" spans="1:14" ht="39.950000000000003" customHeight="1" x14ac:dyDescent="0.25">
      <c r="A55" s="38">
        <v>41</v>
      </c>
      <c r="B55" s="50" t="s">
        <v>187</v>
      </c>
      <c r="C55" s="51" t="s">
        <v>23</v>
      </c>
      <c r="D55" s="52">
        <v>11</v>
      </c>
      <c r="E55" s="52">
        <v>3</v>
      </c>
      <c r="F55" s="4"/>
      <c r="G55" s="3"/>
      <c r="H55" s="45">
        <f t="shared" si="4"/>
        <v>0</v>
      </c>
      <c r="I55" s="45">
        <f t="shared" si="5"/>
        <v>0</v>
      </c>
      <c r="J55" s="45">
        <f t="shared" si="0"/>
        <v>0</v>
      </c>
      <c r="K55" s="45">
        <f t="shared" si="1"/>
        <v>0</v>
      </c>
      <c r="L55" s="45">
        <f t="shared" si="2"/>
        <v>0</v>
      </c>
      <c r="M55" s="45">
        <f t="shared" si="3"/>
        <v>0</v>
      </c>
      <c r="N55" s="45">
        <f t="shared" si="3"/>
        <v>0</v>
      </c>
    </row>
    <row r="56" spans="1:14" ht="15.75" x14ac:dyDescent="0.25">
      <c r="A56" s="82" t="s">
        <v>263</v>
      </c>
      <c r="B56" s="82"/>
      <c r="C56" s="82"/>
      <c r="D56" s="52">
        <f t="shared" ref="D56:N56" si="6">SUM(D15:D55)</f>
        <v>9186</v>
      </c>
      <c r="E56" s="52">
        <f t="shared" si="6"/>
        <v>4542</v>
      </c>
      <c r="F56" s="53">
        <f t="shared" si="6"/>
        <v>0</v>
      </c>
      <c r="G56" s="54"/>
      <c r="H56" s="53">
        <f t="shared" si="6"/>
        <v>0</v>
      </c>
      <c r="I56" s="53">
        <f t="shared" si="6"/>
        <v>0</v>
      </c>
      <c r="J56" s="53">
        <f t="shared" si="6"/>
        <v>0</v>
      </c>
      <c r="K56" s="53">
        <f t="shared" si="6"/>
        <v>0</v>
      </c>
      <c r="L56" s="53">
        <f t="shared" si="6"/>
        <v>0</v>
      </c>
      <c r="M56" s="53">
        <f t="shared" si="6"/>
        <v>0</v>
      </c>
      <c r="N56" s="53">
        <f t="shared" si="6"/>
        <v>0</v>
      </c>
    </row>
    <row r="58" spans="1:14" ht="30" customHeight="1" x14ac:dyDescent="0.25">
      <c r="B58" s="114" t="s">
        <v>168</v>
      </c>
      <c r="C58" s="114"/>
      <c r="D58" s="114"/>
      <c r="E58" s="114"/>
      <c r="F58" s="18"/>
    </row>
    <row r="59" spans="1:14" ht="24" customHeight="1" x14ac:dyDescent="0.25">
      <c r="B59" s="122" t="s">
        <v>169</v>
      </c>
      <c r="C59" s="122"/>
      <c r="D59" s="122"/>
      <c r="E59" s="122"/>
      <c r="F59" s="17"/>
    </row>
    <row r="60" spans="1:14" ht="24.75" customHeight="1" x14ac:dyDescent="0.25">
      <c r="B60" s="122" t="s">
        <v>170</v>
      </c>
      <c r="C60" s="122"/>
      <c r="D60" s="122"/>
      <c r="E60" s="122"/>
      <c r="F60" s="17"/>
    </row>
    <row r="61" spans="1:14" ht="25.5" customHeight="1" x14ac:dyDescent="0.25">
      <c r="B61" s="122" t="s">
        <v>171</v>
      </c>
      <c r="C61" s="122"/>
      <c r="D61" s="122"/>
      <c r="E61" s="122"/>
      <c r="F61" s="17"/>
      <c r="L61" s="104"/>
      <c r="M61" s="104"/>
      <c r="N61" s="104"/>
    </row>
    <row r="62" spans="1:14" ht="23.25" customHeight="1" x14ac:dyDescent="0.25">
      <c r="B62" s="122" t="s">
        <v>172</v>
      </c>
      <c r="C62" s="122"/>
      <c r="D62" s="122"/>
      <c r="E62" s="122"/>
      <c r="F62" s="17"/>
      <c r="L62" s="105"/>
      <c r="M62" s="105"/>
      <c r="N62" s="105"/>
    </row>
    <row r="63" spans="1:14" ht="15.75" thickBot="1" x14ac:dyDescent="0.3"/>
    <row r="64" spans="1:14" x14ac:dyDescent="0.25">
      <c r="B64" s="95" t="s">
        <v>246</v>
      </c>
      <c r="C64" s="96"/>
      <c r="D64" s="96"/>
      <c r="E64" s="96"/>
      <c r="F64" s="96"/>
      <c r="G64" s="96"/>
      <c r="H64" s="96"/>
      <c r="I64" s="96"/>
      <c r="J64" s="97"/>
    </row>
    <row r="65" spans="2:10" x14ac:dyDescent="0.25">
      <c r="B65" s="98"/>
      <c r="C65" s="99"/>
      <c r="D65" s="99"/>
      <c r="E65" s="99"/>
      <c r="F65" s="99"/>
      <c r="G65" s="99"/>
      <c r="H65" s="99"/>
      <c r="I65" s="99"/>
      <c r="J65" s="100"/>
    </row>
    <row r="66" spans="2:10" x14ac:dyDescent="0.25">
      <c r="B66" s="98"/>
      <c r="C66" s="99"/>
      <c r="D66" s="99"/>
      <c r="E66" s="99"/>
      <c r="F66" s="99"/>
      <c r="G66" s="99"/>
      <c r="H66" s="99"/>
      <c r="I66" s="99"/>
      <c r="J66" s="100"/>
    </row>
    <row r="67" spans="2:10" x14ac:dyDescent="0.25">
      <c r="B67" s="98"/>
      <c r="C67" s="99"/>
      <c r="D67" s="99"/>
      <c r="E67" s="99"/>
      <c r="F67" s="99"/>
      <c r="G67" s="99"/>
      <c r="H67" s="99"/>
      <c r="I67" s="99"/>
      <c r="J67" s="100"/>
    </row>
    <row r="68" spans="2:10" ht="201" customHeight="1" thickBot="1" x14ac:dyDescent="0.3">
      <c r="B68" s="101"/>
      <c r="C68" s="102"/>
      <c r="D68" s="102"/>
      <c r="E68" s="102"/>
      <c r="F68" s="102"/>
      <c r="G68" s="102"/>
      <c r="H68" s="102"/>
      <c r="I68" s="102"/>
      <c r="J68" s="103"/>
    </row>
  </sheetData>
  <sheetProtection algorithmName="SHA-512" hashValue="s82fltgwtWZcn+mZfpijDSFpUjDPmyVJlAG50t3INIVZVmqoysJOBGvkx24ORYe80INninTJgWGVbR42OEcrMw==" saltValue="1tUrJgbfZTD+ciEwpWx6Tg==" spinCount="100000" sheet="1" objects="1" scenarios="1"/>
  <protectedRanges>
    <protectedRange sqref="B6 F15:G55 L61" name="Rozstęp1"/>
  </protectedRanges>
  <mergeCells count="17">
    <mergeCell ref="A9:N10"/>
    <mergeCell ref="L2:N2"/>
    <mergeCell ref="L4:N5"/>
    <mergeCell ref="B6:E6"/>
    <mergeCell ref="B7:E7"/>
    <mergeCell ref="A8:N8"/>
    <mergeCell ref="G11:J11"/>
    <mergeCell ref="B64:J68"/>
    <mergeCell ref="B59:E59"/>
    <mergeCell ref="B60:E60"/>
    <mergeCell ref="B61:E61"/>
    <mergeCell ref="B62:E62"/>
    <mergeCell ref="B58:E58"/>
    <mergeCell ref="A13:N13"/>
    <mergeCell ref="A56:C56"/>
    <mergeCell ref="L61:N61"/>
    <mergeCell ref="L62:N62"/>
  </mergeCells>
  <pageMargins left="0.70866141732283472" right="0.70866141732283472" top="0.74803149606299213" bottom="0.74803149606299213" header="0.31496062992125984" footer="0.31496062992125984"/>
  <pageSetup paperSize="9" scale="41" fitToHeight="0" orientation="landscape" r:id="rId1"/>
  <rowBreaks count="2" manualBreakCount="2">
    <brk id="32" max="16383" man="1"/>
    <brk id="50"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3"/>
  <sheetViews>
    <sheetView zoomScale="70" zoomScaleNormal="70" workbookViewId="0">
      <selection activeCell="B15" sqref="B15"/>
    </sheetView>
  </sheetViews>
  <sheetFormatPr defaultRowHeight="15" x14ac:dyDescent="0.25"/>
  <cols>
    <col min="2" max="2" width="34.28515625" customWidth="1"/>
    <col min="4" max="4" width="16.7109375" customWidth="1"/>
    <col min="5" max="5" width="11.85546875" customWidth="1"/>
    <col min="6" max="6" width="22.140625" customWidth="1"/>
    <col min="7" max="7" width="16.5703125" customWidth="1"/>
    <col min="8" max="8" width="21.42578125" customWidth="1"/>
    <col min="9" max="9" width="19.7109375" customWidth="1"/>
    <col min="10" max="10" width="18.140625" customWidth="1"/>
    <col min="11" max="11" width="18" customWidth="1"/>
    <col min="12" max="12" width="18.28515625" customWidth="1"/>
    <col min="13" max="13" width="26.5703125" customWidth="1"/>
    <col min="14" max="14" width="25" customWidth="1"/>
  </cols>
  <sheetData>
    <row r="1" spans="1:15" ht="15.75" x14ac:dyDescent="0.25">
      <c r="A1" s="1"/>
      <c r="B1" s="2"/>
      <c r="C1" s="1"/>
      <c r="D1" s="1"/>
      <c r="E1" s="1"/>
      <c r="F1" s="1"/>
      <c r="G1" s="1"/>
      <c r="H1" s="1"/>
      <c r="I1" s="1"/>
      <c r="J1" s="1"/>
      <c r="K1" s="1"/>
      <c r="L1" s="1"/>
      <c r="M1" s="1"/>
      <c r="N1" s="1"/>
      <c r="O1" s="1"/>
    </row>
    <row r="2" spans="1:15" ht="15.75" x14ac:dyDescent="0.25">
      <c r="A2" s="1"/>
      <c r="B2" s="9"/>
      <c r="C2" s="9"/>
      <c r="D2" s="13"/>
      <c r="E2" s="11"/>
      <c r="F2" s="11"/>
      <c r="G2" s="11"/>
      <c r="H2" s="11"/>
      <c r="I2" s="11"/>
      <c r="K2" s="10"/>
      <c r="L2" s="106" t="s">
        <v>166</v>
      </c>
      <c r="M2" s="106"/>
      <c r="N2" s="106"/>
      <c r="O2" s="1"/>
    </row>
    <row r="3" spans="1:15" ht="15.75" customHeight="1" x14ac:dyDescent="0.25">
      <c r="A3" s="1"/>
      <c r="B3" s="9"/>
      <c r="C3" s="9"/>
      <c r="D3" s="13"/>
      <c r="E3" s="11"/>
      <c r="F3" s="11"/>
      <c r="G3" s="11"/>
      <c r="H3" s="11"/>
      <c r="I3" s="11"/>
      <c r="J3" s="11"/>
      <c r="K3" s="11"/>
      <c r="L3" s="11"/>
      <c r="M3" s="11"/>
      <c r="N3" s="11"/>
      <c r="O3" s="1"/>
    </row>
    <row r="4" spans="1:15" ht="15.75" customHeight="1" x14ac:dyDescent="0.25">
      <c r="A4" s="1"/>
      <c r="B4" s="8"/>
      <c r="C4" s="8"/>
      <c r="D4" s="12"/>
      <c r="E4" s="11"/>
      <c r="F4" s="11"/>
      <c r="G4" s="11"/>
      <c r="H4" s="11"/>
      <c r="I4" s="11"/>
      <c r="J4" s="11"/>
      <c r="K4" s="11"/>
      <c r="L4" s="107" t="s">
        <v>165</v>
      </c>
      <c r="M4" s="107"/>
      <c r="N4" s="107"/>
      <c r="O4" s="1"/>
    </row>
    <row r="5" spans="1:15" ht="55.5" customHeight="1" x14ac:dyDescent="0.25">
      <c r="A5" s="1"/>
      <c r="B5" s="8"/>
      <c r="C5" s="8"/>
      <c r="D5" s="12"/>
      <c r="E5" s="11"/>
      <c r="F5" s="11"/>
      <c r="G5" s="11"/>
      <c r="H5" s="11"/>
      <c r="I5" s="11"/>
      <c r="J5" s="11"/>
      <c r="K5" s="11"/>
      <c r="L5" s="107"/>
      <c r="M5" s="107"/>
      <c r="N5" s="107"/>
      <c r="O5" s="1"/>
    </row>
    <row r="6" spans="1:15" ht="15.75" x14ac:dyDescent="0.25">
      <c r="A6" s="1"/>
      <c r="B6" s="108"/>
      <c r="C6" s="108"/>
      <c r="D6" s="108"/>
      <c r="E6" s="108"/>
      <c r="F6" s="7"/>
      <c r="G6" s="11"/>
      <c r="H6" s="11"/>
      <c r="I6" s="11"/>
      <c r="J6" s="11"/>
      <c r="K6" s="11"/>
      <c r="L6" s="11"/>
      <c r="M6" s="11"/>
      <c r="N6" s="11"/>
      <c r="O6" s="1"/>
    </row>
    <row r="7" spans="1:15" ht="15.75" x14ac:dyDescent="0.25">
      <c r="A7" s="1"/>
      <c r="B7" s="109"/>
      <c r="C7" s="109"/>
      <c r="D7" s="109"/>
      <c r="E7" s="109"/>
      <c r="F7" s="7"/>
      <c r="G7" s="6"/>
      <c r="H7" s="6"/>
      <c r="I7" s="11"/>
      <c r="J7" s="11"/>
      <c r="K7" s="11"/>
      <c r="L7" s="11"/>
      <c r="M7" s="11"/>
      <c r="N7" s="11"/>
      <c r="O7" s="1"/>
    </row>
    <row r="8" spans="1:15" ht="27.75" customHeight="1" x14ac:dyDescent="0.25">
      <c r="A8" s="110" t="s">
        <v>164</v>
      </c>
      <c r="B8" s="110"/>
      <c r="C8" s="110"/>
      <c r="D8" s="110"/>
      <c r="E8" s="110"/>
      <c r="F8" s="110"/>
      <c r="G8" s="110"/>
      <c r="H8" s="110"/>
      <c r="I8" s="110"/>
      <c r="J8" s="110"/>
      <c r="K8" s="110"/>
      <c r="L8" s="110"/>
      <c r="M8" s="110"/>
      <c r="N8" s="110"/>
      <c r="O8" s="1"/>
    </row>
    <row r="9" spans="1:15" ht="15.75" customHeight="1" x14ac:dyDescent="0.25">
      <c r="A9" s="110" t="s">
        <v>259</v>
      </c>
      <c r="B9" s="110"/>
      <c r="C9" s="110"/>
      <c r="D9" s="110"/>
      <c r="E9" s="110"/>
      <c r="F9" s="110"/>
      <c r="G9" s="110"/>
      <c r="H9" s="110"/>
      <c r="I9" s="110"/>
      <c r="J9" s="110"/>
      <c r="K9" s="110"/>
      <c r="L9" s="110"/>
      <c r="M9" s="110"/>
      <c r="N9" s="110"/>
      <c r="O9" s="1"/>
    </row>
    <row r="10" spans="1:15" ht="15.75" customHeight="1" x14ac:dyDescent="0.25">
      <c r="A10" s="110"/>
      <c r="B10" s="110"/>
      <c r="C10" s="110"/>
      <c r="D10" s="110"/>
      <c r="E10" s="110"/>
      <c r="F10" s="110"/>
      <c r="G10" s="110"/>
      <c r="H10" s="110"/>
      <c r="I10" s="110"/>
      <c r="J10" s="110"/>
      <c r="K10" s="110"/>
      <c r="L10" s="110"/>
      <c r="M10" s="110"/>
      <c r="N10" s="110"/>
      <c r="O10" s="1"/>
    </row>
    <row r="11" spans="1:15" x14ac:dyDescent="0.25">
      <c r="G11" s="124" t="s">
        <v>260</v>
      </c>
      <c r="H11" s="124"/>
      <c r="I11" s="124"/>
      <c r="J11" s="124"/>
    </row>
    <row r="13" spans="1:15" ht="43.5" customHeight="1" x14ac:dyDescent="0.25">
      <c r="A13" s="111" t="s">
        <v>261</v>
      </c>
      <c r="B13" s="112"/>
      <c r="C13" s="112"/>
      <c r="D13" s="112"/>
      <c r="E13" s="112"/>
      <c r="F13" s="112"/>
      <c r="G13" s="112"/>
      <c r="H13" s="112"/>
      <c r="I13" s="112"/>
      <c r="J13" s="112"/>
      <c r="K13" s="112"/>
      <c r="L13" s="112"/>
      <c r="M13" s="112"/>
      <c r="N13" s="113"/>
    </row>
    <row r="14" spans="1:15" ht="54.75" customHeight="1" x14ac:dyDescent="0.25">
      <c r="A14" s="14" t="s">
        <v>163</v>
      </c>
      <c r="B14" s="14" t="s">
        <v>162</v>
      </c>
      <c r="C14" s="14" t="s">
        <v>161</v>
      </c>
      <c r="D14" s="14" t="s">
        <v>160</v>
      </c>
      <c r="E14" s="14" t="s">
        <v>159</v>
      </c>
      <c r="F14" s="14" t="s">
        <v>158</v>
      </c>
      <c r="G14" s="14" t="s">
        <v>157</v>
      </c>
      <c r="H14" s="15" t="s">
        <v>156</v>
      </c>
      <c r="I14" s="16" t="s">
        <v>155</v>
      </c>
      <c r="J14" s="14" t="s">
        <v>154</v>
      </c>
      <c r="K14" s="14" t="s">
        <v>153</v>
      </c>
      <c r="L14" s="15" t="s">
        <v>152</v>
      </c>
      <c r="M14" s="15" t="s">
        <v>151</v>
      </c>
      <c r="N14" s="15" t="s">
        <v>150</v>
      </c>
    </row>
    <row r="15" spans="1:15" ht="64.5" customHeight="1" x14ac:dyDescent="0.25">
      <c r="A15" s="38">
        <v>1</v>
      </c>
      <c r="B15" s="68" t="s">
        <v>22</v>
      </c>
      <c r="C15" s="40" t="s">
        <v>21</v>
      </c>
      <c r="D15" s="69">
        <v>1</v>
      </c>
      <c r="E15" s="69">
        <v>3</v>
      </c>
      <c r="F15" s="47"/>
      <c r="G15" s="62"/>
      <c r="H15" s="45">
        <f>F15*(1+G15)</f>
        <v>0</v>
      </c>
      <c r="I15" s="45">
        <f>D15*F15</f>
        <v>0</v>
      </c>
      <c r="J15" s="45">
        <f>D15*H15</f>
        <v>0</v>
      </c>
      <c r="K15" s="45">
        <f>E15*F15</f>
        <v>0</v>
      </c>
      <c r="L15" s="45">
        <f>E15*H15</f>
        <v>0</v>
      </c>
      <c r="M15" s="45">
        <f>I15+K15</f>
        <v>0</v>
      </c>
      <c r="N15" s="45">
        <f>J15+L15</f>
        <v>0</v>
      </c>
    </row>
    <row r="16" spans="1:15" ht="15.75" x14ac:dyDescent="0.25">
      <c r="A16" s="82" t="s">
        <v>263</v>
      </c>
      <c r="B16" s="82"/>
      <c r="C16" s="82"/>
      <c r="D16" s="69">
        <f t="shared" ref="D16:N16" si="0">SUM(D15)</f>
        <v>1</v>
      </c>
      <c r="E16" s="69">
        <f t="shared" si="0"/>
        <v>3</v>
      </c>
      <c r="F16" s="69">
        <f t="shared" si="0"/>
        <v>0</v>
      </c>
      <c r="G16" s="70"/>
      <c r="H16" s="69">
        <f t="shared" si="0"/>
        <v>0</v>
      </c>
      <c r="I16" s="69">
        <f t="shared" si="0"/>
        <v>0</v>
      </c>
      <c r="J16" s="69">
        <f t="shared" si="0"/>
        <v>0</v>
      </c>
      <c r="K16" s="69">
        <f t="shared" si="0"/>
        <v>0</v>
      </c>
      <c r="L16" s="69">
        <f t="shared" si="0"/>
        <v>0</v>
      </c>
      <c r="M16" s="69">
        <f t="shared" si="0"/>
        <v>0</v>
      </c>
      <c r="N16" s="69">
        <f t="shared" si="0"/>
        <v>0</v>
      </c>
    </row>
    <row r="18" spans="2:14" ht="30.75" customHeight="1" x14ac:dyDescent="0.25">
      <c r="B18" s="123" t="s">
        <v>173</v>
      </c>
      <c r="C18" s="123"/>
      <c r="D18" s="123"/>
    </row>
    <row r="20" spans="2:14" x14ac:dyDescent="0.25">
      <c r="L20" s="104"/>
      <c r="M20" s="104"/>
      <c r="N20" s="104"/>
    </row>
    <row r="21" spans="2:14" ht="15.75" thickBot="1" x14ac:dyDescent="0.3">
      <c r="L21" s="105"/>
      <c r="M21" s="105"/>
      <c r="N21" s="105"/>
    </row>
    <row r="22" spans="2:14" x14ac:dyDescent="0.25">
      <c r="B22" s="95" t="s">
        <v>247</v>
      </c>
      <c r="C22" s="96"/>
      <c r="D22" s="96"/>
      <c r="E22" s="96"/>
      <c r="F22" s="96"/>
      <c r="G22" s="96"/>
      <c r="H22" s="96"/>
      <c r="I22" s="96"/>
      <c r="J22" s="97"/>
    </row>
    <row r="23" spans="2:14" ht="345.75" customHeight="1" thickBot="1" x14ac:dyDescent="0.3">
      <c r="B23" s="101"/>
      <c r="C23" s="102"/>
      <c r="D23" s="102"/>
      <c r="E23" s="102"/>
      <c r="F23" s="102"/>
      <c r="G23" s="102"/>
      <c r="H23" s="102"/>
      <c r="I23" s="102"/>
      <c r="J23" s="103"/>
    </row>
  </sheetData>
  <sheetProtection algorithmName="SHA-512" hashValue="I3QUDqoN9g4CkI2pbHm2GScGubq+yyz0pyRKa0Rf/GIZYuWquo1sVUnyNNWh24LEebpHU3o0NCwus97z4eTUBQ==" saltValue="8NLNHJXW9KXBEfjrmMdZPw==" spinCount="100000" sheet="1" objects="1" scenarios="1"/>
  <protectedRanges>
    <protectedRange sqref="B6 F15:G15 L20" name="Rozstęp1"/>
  </protectedRanges>
  <mergeCells count="13">
    <mergeCell ref="A9:N10"/>
    <mergeCell ref="B18:D18"/>
    <mergeCell ref="L2:N2"/>
    <mergeCell ref="L4:N5"/>
    <mergeCell ref="B6:E6"/>
    <mergeCell ref="B7:E7"/>
    <mergeCell ref="A8:N8"/>
    <mergeCell ref="G11:J11"/>
    <mergeCell ref="B22:J23"/>
    <mergeCell ref="A13:N13"/>
    <mergeCell ref="A16:C16"/>
    <mergeCell ref="L20:N20"/>
    <mergeCell ref="L21:N21"/>
  </mergeCells>
  <pageMargins left="0.7" right="0.7" top="0.75" bottom="0.75" header="0.3" footer="0.3"/>
  <pageSetup paperSize="9"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2"/>
  <sheetViews>
    <sheetView topLeftCell="A4" zoomScale="70" zoomScaleNormal="70" workbookViewId="0">
      <selection activeCell="B26" sqref="B26"/>
    </sheetView>
  </sheetViews>
  <sheetFormatPr defaultRowHeight="15" x14ac:dyDescent="0.25"/>
  <cols>
    <col min="2" max="2" width="35.7109375" customWidth="1"/>
    <col min="3" max="3" width="11.28515625" customWidth="1"/>
    <col min="4" max="4" width="24.42578125" customWidth="1"/>
    <col min="5" max="5" width="19.28515625" customWidth="1"/>
    <col min="6" max="6" width="22.28515625" customWidth="1"/>
    <col min="7" max="7" width="14.42578125" customWidth="1"/>
    <col min="8" max="8" width="21.5703125" customWidth="1"/>
    <col min="9" max="9" width="21" customWidth="1"/>
    <col min="10" max="10" width="24.5703125" customWidth="1"/>
    <col min="11" max="11" width="21.140625" customWidth="1"/>
    <col min="12" max="12" width="20.140625" customWidth="1"/>
    <col min="13" max="13" width="19.7109375" customWidth="1"/>
    <col min="14" max="14" width="21.7109375" customWidth="1"/>
  </cols>
  <sheetData>
    <row r="1" spans="1:15" ht="15.75" x14ac:dyDescent="0.25">
      <c r="A1" s="1"/>
      <c r="B1" s="2"/>
      <c r="C1" s="1"/>
      <c r="D1" s="1"/>
      <c r="E1" s="1"/>
      <c r="F1" s="1"/>
      <c r="G1" s="1"/>
      <c r="H1" s="1"/>
      <c r="I1" s="1"/>
      <c r="J1" s="1"/>
      <c r="K1" s="1"/>
      <c r="L1" s="1"/>
      <c r="M1" s="1"/>
      <c r="N1" s="1"/>
      <c r="O1" s="1"/>
    </row>
    <row r="2" spans="1:15" ht="15.75" x14ac:dyDescent="0.25">
      <c r="A2" s="1"/>
      <c r="B2" s="9"/>
      <c r="C2" s="9"/>
      <c r="D2" s="13"/>
      <c r="E2" s="11"/>
      <c r="F2" s="11"/>
      <c r="G2" s="11"/>
      <c r="H2" s="11"/>
      <c r="I2" s="11"/>
      <c r="K2" s="10"/>
      <c r="L2" s="106" t="s">
        <v>166</v>
      </c>
      <c r="M2" s="106"/>
      <c r="N2" s="106"/>
      <c r="O2" s="1"/>
    </row>
    <row r="3" spans="1:15" ht="15.75" customHeight="1" x14ac:dyDescent="0.25">
      <c r="A3" s="1"/>
      <c r="B3" s="9"/>
      <c r="C3" s="9"/>
      <c r="D3" s="13"/>
      <c r="E3" s="11"/>
      <c r="F3" s="11"/>
      <c r="G3" s="11"/>
      <c r="H3" s="11"/>
      <c r="I3" s="11"/>
      <c r="J3" s="11"/>
      <c r="K3" s="11"/>
      <c r="L3" s="11"/>
      <c r="M3" s="11"/>
      <c r="N3" s="11"/>
      <c r="O3" s="1"/>
    </row>
    <row r="4" spans="1:15" ht="15.75" customHeight="1" x14ac:dyDescent="0.25">
      <c r="A4" s="1"/>
      <c r="B4" s="8"/>
      <c r="C4" s="8"/>
      <c r="D4" s="12"/>
      <c r="E4" s="11"/>
      <c r="F4" s="11"/>
      <c r="G4" s="11"/>
      <c r="H4" s="11"/>
      <c r="I4" s="11"/>
      <c r="J4" s="11"/>
      <c r="K4" s="11"/>
      <c r="L4" s="107" t="s">
        <v>165</v>
      </c>
      <c r="M4" s="107"/>
      <c r="N4" s="107"/>
      <c r="O4" s="1"/>
    </row>
    <row r="5" spans="1:15" ht="55.5" customHeight="1" x14ac:dyDescent="0.25">
      <c r="A5" s="1"/>
      <c r="B5" s="8"/>
      <c r="C5" s="8"/>
      <c r="D5" s="12"/>
      <c r="E5" s="11"/>
      <c r="F5" s="11"/>
      <c r="G5" s="11"/>
      <c r="H5" s="11"/>
      <c r="I5" s="11"/>
      <c r="J5" s="11"/>
      <c r="K5" s="11"/>
      <c r="L5" s="107"/>
      <c r="M5" s="107"/>
      <c r="N5" s="107"/>
      <c r="O5" s="1"/>
    </row>
    <row r="6" spans="1:15" ht="15.75" x14ac:dyDescent="0.25">
      <c r="A6" s="1"/>
      <c r="B6" s="108"/>
      <c r="C6" s="108"/>
      <c r="D6" s="108"/>
      <c r="E6" s="108"/>
      <c r="F6" s="7"/>
      <c r="G6" s="11"/>
      <c r="H6" s="11"/>
      <c r="I6" s="11"/>
      <c r="J6" s="11"/>
      <c r="K6" s="11"/>
      <c r="L6" s="11"/>
      <c r="M6" s="11"/>
      <c r="N6" s="11"/>
      <c r="O6" s="1"/>
    </row>
    <row r="7" spans="1:15" ht="15.75" x14ac:dyDescent="0.25">
      <c r="A7" s="1"/>
      <c r="B7" s="109"/>
      <c r="C7" s="109"/>
      <c r="D7" s="109"/>
      <c r="E7" s="109"/>
      <c r="F7" s="7"/>
      <c r="G7" s="6"/>
      <c r="H7" s="6"/>
      <c r="I7" s="11"/>
      <c r="J7" s="11"/>
      <c r="K7" s="11"/>
      <c r="L7" s="11"/>
      <c r="M7" s="11"/>
      <c r="N7" s="11"/>
      <c r="O7" s="1"/>
    </row>
    <row r="8" spans="1:15" ht="27.75" customHeight="1" x14ac:dyDescent="0.25">
      <c r="A8" s="110" t="s">
        <v>164</v>
      </c>
      <c r="B8" s="110"/>
      <c r="C8" s="110"/>
      <c r="D8" s="110"/>
      <c r="E8" s="110"/>
      <c r="F8" s="110"/>
      <c r="G8" s="110"/>
      <c r="H8" s="110"/>
      <c r="I8" s="110"/>
      <c r="J8" s="110"/>
      <c r="K8" s="110"/>
      <c r="L8" s="110"/>
      <c r="M8" s="110"/>
      <c r="N8" s="110"/>
      <c r="O8" s="1"/>
    </row>
    <row r="9" spans="1:15" ht="15.75" customHeight="1" x14ac:dyDescent="0.25">
      <c r="A9" s="110" t="s">
        <v>259</v>
      </c>
      <c r="B9" s="110"/>
      <c r="C9" s="110"/>
      <c r="D9" s="110"/>
      <c r="E9" s="110"/>
      <c r="F9" s="110"/>
      <c r="G9" s="110"/>
      <c r="H9" s="110"/>
      <c r="I9" s="110"/>
      <c r="J9" s="110"/>
      <c r="K9" s="110"/>
      <c r="L9" s="110"/>
      <c r="M9" s="110"/>
      <c r="N9" s="110"/>
      <c r="O9" s="1"/>
    </row>
    <row r="10" spans="1:15" ht="15.75" customHeight="1" x14ac:dyDescent="0.25">
      <c r="A10" s="110"/>
      <c r="B10" s="110"/>
      <c r="C10" s="110"/>
      <c r="D10" s="110"/>
      <c r="E10" s="110"/>
      <c r="F10" s="110"/>
      <c r="G10" s="110"/>
      <c r="H10" s="110"/>
      <c r="I10" s="110"/>
      <c r="J10" s="110"/>
      <c r="K10" s="110"/>
      <c r="L10" s="110"/>
      <c r="M10" s="110"/>
      <c r="N10" s="110"/>
      <c r="O10" s="1"/>
    </row>
    <row r="11" spans="1:15" x14ac:dyDescent="0.25">
      <c r="F11" s="124" t="s">
        <v>260</v>
      </c>
      <c r="G11" s="124"/>
      <c r="H11" s="124"/>
      <c r="I11" s="124"/>
    </row>
    <row r="13" spans="1:15" ht="43.5" customHeight="1" x14ac:dyDescent="0.25">
      <c r="A13" s="134" t="s">
        <v>20</v>
      </c>
      <c r="B13" s="135"/>
      <c r="C13" s="135"/>
      <c r="D13" s="135"/>
      <c r="E13" s="135"/>
      <c r="F13" s="135"/>
      <c r="G13" s="135"/>
      <c r="H13" s="135"/>
      <c r="I13" s="135"/>
      <c r="J13" s="135"/>
      <c r="K13" s="135"/>
      <c r="L13" s="135"/>
      <c r="M13" s="135"/>
      <c r="N13" s="136"/>
    </row>
    <row r="14" spans="1:15" ht="105" customHeight="1" x14ac:dyDescent="0.25">
      <c r="A14" s="14" t="s">
        <v>163</v>
      </c>
      <c r="B14" s="14" t="s">
        <v>162</v>
      </c>
      <c r="C14" s="14" t="s">
        <v>161</v>
      </c>
      <c r="D14" s="14" t="s">
        <v>160</v>
      </c>
      <c r="E14" s="14" t="s">
        <v>159</v>
      </c>
      <c r="F14" s="14" t="s">
        <v>158</v>
      </c>
      <c r="G14" s="14" t="s">
        <v>157</v>
      </c>
      <c r="H14" s="15" t="s">
        <v>156</v>
      </c>
      <c r="I14" s="16" t="s">
        <v>155</v>
      </c>
      <c r="J14" s="14" t="s">
        <v>154</v>
      </c>
      <c r="K14" s="14" t="s">
        <v>153</v>
      </c>
      <c r="L14" s="15" t="s">
        <v>152</v>
      </c>
      <c r="M14" s="15" t="s">
        <v>151</v>
      </c>
      <c r="N14" s="15" t="s">
        <v>150</v>
      </c>
      <c r="O14" s="1"/>
    </row>
    <row r="15" spans="1:15" ht="65.099999999999994" customHeight="1" x14ac:dyDescent="0.25">
      <c r="A15" s="38">
        <v>1</v>
      </c>
      <c r="B15" s="39" t="s">
        <v>19</v>
      </c>
      <c r="C15" s="40" t="s">
        <v>2</v>
      </c>
      <c r="D15" s="52">
        <v>3</v>
      </c>
      <c r="E15" s="52">
        <v>1</v>
      </c>
      <c r="F15" s="47"/>
      <c r="G15" s="62"/>
      <c r="H15" s="45">
        <f>F15*(1+G15)</f>
        <v>0</v>
      </c>
      <c r="I15" s="45">
        <f t="shared" ref="I15:I31" si="0">F15*D15</f>
        <v>0</v>
      </c>
      <c r="J15" s="45">
        <f t="shared" ref="J15:J31" si="1">D15*H15</f>
        <v>0</v>
      </c>
      <c r="K15" s="45">
        <f t="shared" ref="K15:K31" si="2">E15*F15</f>
        <v>0</v>
      </c>
      <c r="L15" s="45">
        <f t="shared" ref="L15:L31" si="3">E15*H15</f>
        <v>0</v>
      </c>
      <c r="M15" s="45">
        <f t="shared" ref="M15:N31" si="4">I15+K15</f>
        <v>0</v>
      </c>
      <c r="N15" s="45">
        <f t="shared" si="4"/>
        <v>0</v>
      </c>
    </row>
    <row r="16" spans="1:15" ht="65.099999999999994" customHeight="1" x14ac:dyDescent="0.25">
      <c r="A16" s="38">
        <v>2</v>
      </c>
      <c r="B16" s="39" t="s">
        <v>18</v>
      </c>
      <c r="C16" s="40" t="s">
        <v>2</v>
      </c>
      <c r="D16" s="52">
        <v>3</v>
      </c>
      <c r="E16" s="52">
        <v>1</v>
      </c>
      <c r="F16" s="43"/>
      <c r="G16" s="44"/>
      <c r="H16" s="45">
        <f t="shared" ref="H16:H31" si="5">F16*(1+G16)</f>
        <v>0</v>
      </c>
      <c r="I16" s="45">
        <f t="shared" si="0"/>
        <v>0</v>
      </c>
      <c r="J16" s="45">
        <f t="shared" si="1"/>
        <v>0</v>
      </c>
      <c r="K16" s="45">
        <f t="shared" si="2"/>
        <v>0</v>
      </c>
      <c r="L16" s="45">
        <f t="shared" si="3"/>
        <v>0</v>
      </c>
      <c r="M16" s="45">
        <f t="shared" si="4"/>
        <v>0</v>
      </c>
      <c r="N16" s="45">
        <f t="shared" si="4"/>
        <v>0</v>
      </c>
    </row>
    <row r="17" spans="1:14" ht="65.099999999999994" customHeight="1" x14ac:dyDescent="0.25">
      <c r="A17" s="38">
        <v>3</v>
      </c>
      <c r="B17" s="39" t="s">
        <v>17</v>
      </c>
      <c r="C17" s="40" t="s">
        <v>2</v>
      </c>
      <c r="D17" s="52">
        <v>1</v>
      </c>
      <c r="E17" s="52">
        <v>0</v>
      </c>
      <c r="F17" s="43"/>
      <c r="G17" s="44"/>
      <c r="H17" s="45">
        <f t="shared" si="5"/>
        <v>0</v>
      </c>
      <c r="I17" s="45">
        <f t="shared" si="0"/>
        <v>0</v>
      </c>
      <c r="J17" s="45">
        <f t="shared" si="1"/>
        <v>0</v>
      </c>
      <c r="K17" s="45">
        <f t="shared" si="2"/>
        <v>0</v>
      </c>
      <c r="L17" s="45">
        <f t="shared" si="3"/>
        <v>0</v>
      </c>
      <c r="M17" s="45">
        <f t="shared" si="4"/>
        <v>0</v>
      </c>
      <c r="N17" s="45">
        <f t="shared" si="4"/>
        <v>0</v>
      </c>
    </row>
    <row r="18" spans="1:14" ht="65.099999999999994" customHeight="1" x14ac:dyDescent="0.25">
      <c r="A18" s="38">
        <v>4</v>
      </c>
      <c r="B18" s="46" t="s">
        <v>16</v>
      </c>
      <c r="C18" s="40" t="s">
        <v>2</v>
      </c>
      <c r="D18" s="52">
        <v>2</v>
      </c>
      <c r="E18" s="52">
        <v>0</v>
      </c>
      <c r="F18" s="43"/>
      <c r="G18" s="44"/>
      <c r="H18" s="45">
        <f t="shared" si="5"/>
        <v>0</v>
      </c>
      <c r="I18" s="45">
        <f t="shared" si="0"/>
        <v>0</v>
      </c>
      <c r="J18" s="45">
        <f t="shared" si="1"/>
        <v>0</v>
      </c>
      <c r="K18" s="45">
        <f t="shared" si="2"/>
        <v>0</v>
      </c>
      <c r="L18" s="45">
        <f t="shared" si="3"/>
        <v>0</v>
      </c>
      <c r="M18" s="45">
        <f t="shared" si="4"/>
        <v>0</v>
      </c>
      <c r="N18" s="45">
        <f t="shared" si="4"/>
        <v>0</v>
      </c>
    </row>
    <row r="19" spans="1:14" ht="65.099999999999994" customHeight="1" x14ac:dyDescent="0.25">
      <c r="A19" s="38">
        <v>5</v>
      </c>
      <c r="B19" s="46" t="s">
        <v>15</v>
      </c>
      <c r="C19" s="40" t="s">
        <v>2</v>
      </c>
      <c r="D19" s="52">
        <v>2</v>
      </c>
      <c r="E19" s="52">
        <v>0</v>
      </c>
      <c r="F19" s="43"/>
      <c r="G19" s="44"/>
      <c r="H19" s="45">
        <f t="shared" si="5"/>
        <v>0</v>
      </c>
      <c r="I19" s="45">
        <f t="shared" si="0"/>
        <v>0</v>
      </c>
      <c r="J19" s="45">
        <f t="shared" si="1"/>
        <v>0</v>
      </c>
      <c r="K19" s="45">
        <f t="shared" si="2"/>
        <v>0</v>
      </c>
      <c r="L19" s="45">
        <f t="shared" si="3"/>
        <v>0</v>
      </c>
      <c r="M19" s="45">
        <f t="shared" si="4"/>
        <v>0</v>
      </c>
      <c r="N19" s="45">
        <f t="shared" si="4"/>
        <v>0</v>
      </c>
    </row>
    <row r="20" spans="1:14" ht="65.099999999999994" customHeight="1" x14ac:dyDescent="0.25">
      <c r="A20" s="38">
        <v>6</v>
      </c>
      <c r="B20" s="39" t="s">
        <v>14</v>
      </c>
      <c r="C20" s="40" t="s">
        <v>2</v>
      </c>
      <c r="D20" s="52">
        <v>2</v>
      </c>
      <c r="E20" s="52">
        <v>1</v>
      </c>
      <c r="F20" s="43"/>
      <c r="G20" s="44"/>
      <c r="H20" s="45">
        <f t="shared" si="5"/>
        <v>0</v>
      </c>
      <c r="I20" s="45">
        <f t="shared" si="0"/>
        <v>0</v>
      </c>
      <c r="J20" s="45">
        <f t="shared" si="1"/>
        <v>0</v>
      </c>
      <c r="K20" s="45">
        <f t="shared" si="2"/>
        <v>0</v>
      </c>
      <c r="L20" s="45">
        <f t="shared" si="3"/>
        <v>0</v>
      </c>
      <c r="M20" s="45">
        <f t="shared" si="4"/>
        <v>0</v>
      </c>
      <c r="N20" s="45">
        <f t="shared" si="4"/>
        <v>0</v>
      </c>
    </row>
    <row r="21" spans="1:14" ht="72" customHeight="1" x14ac:dyDescent="0.25">
      <c r="A21" s="38">
        <v>7</v>
      </c>
      <c r="B21" s="46" t="s">
        <v>13</v>
      </c>
      <c r="C21" s="40" t="s">
        <v>2</v>
      </c>
      <c r="D21" s="52">
        <v>1</v>
      </c>
      <c r="E21" s="52">
        <v>0</v>
      </c>
      <c r="F21" s="43"/>
      <c r="G21" s="44"/>
      <c r="H21" s="45">
        <f t="shared" si="5"/>
        <v>0</v>
      </c>
      <c r="I21" s="45">
        <f t="shared" si="0"/>
        <v>0</v>
      </c>
      <c r="J21" s="45">
        <f t="shared" si="1"/>
        <v>0</v>
      </c>
      <c r="K21" s="45">
        <f t="shared" si="2"/>
        <v>0</v>
      </c>
      <c r="L21" s="45">
        <f t="shared" si="3"/>
        <v>0</v>
      </c>
      <c r="M21" s="45">
        <f t="shared" si="4"/>
        <v>0</v>
      </c>
      <c r="N21" s="45">
        <f t="shared" si="4"/>
        <v>0</v>
      </c>
    </row>
    <row r="22" spans="1:14" ht="72" customHeight="1" x14ac:dyDescent="0.25">
      <c r="A22" s="38">
        <v>8</v>
      </c>
      <c r="B22" s="46" t="s">
        <v>12</v>
      </c>
      <c r="C22" s="40" t="s">
        <v>2</v>
      </c>
      <c r="D22" s="52">
        <v>2</v>
      </c>
      <c r="E22" s="52">
        <v>0</v>
      </c>
      <c r="F22" s="43"/>
      <c r="G22" s="44"/>
      <c r="H22" s="45">
        <f t="shared" si="5"/>
        <v>0</v>
      </c>
      <c r="I22" s="45">
        <f t="shared" si="0"/>
        <v>0</v>
      </c>
      <c r="J22" s="45">
        <f t="shared" si="1"/>
        <v>0</v>
      </c>
      <c r="K22" s="45">
        <f t="shared" si="2"/>
        <v>0</v>
      </c>
      <c r="L22" s="45">
        <f t="shared" si="3"/>
        <v>0</v>
      </c>
      <c r="M22" s="45">
        <f t="shared" si="4"/>
        <v>0</v>
      </c>
      <c r="N22" s="45">
        <f t="shared" si="4"/>
        <v>0</v>
      </c>
    </row>
    <row r="23" spans="1:14" ht="65.099999999999994" customHeight="1" x14ac:dyDescent="0.25">
      <c r="A23" s="38">
        <v>9</v>
      </c>
      <c r="B23" s="39" t="s">
        <v>11</v>
      </c>
      <c r="C23" s="40" t="s">
        <v>2</v>
      </c>
      <c r="D23" s="52">
        <v>6</v>
      </c>
      <c r="E23" s="52">
        <v>1</v>
      </c>
      <c r="F23" s="43"/>
      <c r="G23" s="44"/>
      <c r="H23" s="45">
        <f t="shared" si="5"/>
        <v>0</v>
      </c>
      <c r="I23" s="45">
        <f t="shared" si="0"/>
        <v>0</v>
      </c>
      <c r="J23" s="45">
        <f t="shared" si="1"/>
        <v>0</v>
      </c>
      <c r="K23" s="45">
        <f t="shared" si="2"/>
        <v>0</v>
      </c>
      <c r="L23" s="45">
        <f t="shared" si="3"/>
        <v>0</v>
      </c>
      <c r="M23" s="45">
        <f t="shared" si="4"/>
        <v>0</v>
      </c>
      <c r="N23" s="45">
        <f t="shared" si="4"/>
        <v>0</v>
      </c>
    </row>
    <row r="24" spans="1:14" ht="65.099999999999994" customHeight="1" x14ac:dyDescent="0.25">
      <c r="A24" s="38">
        <v>10</v>
      </c>
      <c r="B24" s="39" t="s">
        <v>10</v>
      </c>
      <c r="C24" s="40" t="s">
        <v>2</v>
      </c>
      <c r="D24" s="52">
        <v>3</v>
      </c>
      <c r="E24" s="52">
        <v>1</v>
      </c>
      <c r="F24" s="43"/>
      <c r="G24" s="44"/>
      <c r="H24" s="45">
        <f t="shared" si="5"/>
        <v>0</v>
      </c>
      <c r="I24" s="45">
        <f t="shared" si="0"/>
        <v>0</v>
      </c>
      <c r="J24" s="45">
        <f t="shared" si="1"/>
        <v>0</v>
      </c>
      <c r="K24" s="45">
        <f t="shared" si="2"/>
        <v>0</v>
      </c>
      <c r="L24" s="45">
        <f t="shared" si="3"/>
        <v>0</v>
      </c>
      <c r="M24" s="45">
        <f t="shared" si="4"/>
        <v>0</v>
      </c>
      <c r="N24" s="45">
        <f t="shared" si="4"/>
        <v>0</v>
      </c>
    </row>
    <row r="25" spans="1:14" ht="65.099999999999994" customHeight="1" x14ac:dyDescent="0.25">
      <c r="A25" s="38">
        <v>11</v>
      </c>
      <c r="B25" s="46" t="s">
        <v>9</v>
      </c>
      <c r="C25" s="40" t="s">
        <v>2</v>
      </c>
      <c r="D25" s="52">
        <v>2</v>
      </c>
      <c r="E25" s="52">
        <v>0</v>
      </c>
      <c r="F25" s="43"/>
      <c r="G25" s="44"/>
      <c r="H25" s="45">
        <f t="shared" si="5"/>
        <v>0</v>
      </c>
      <c r="I25" s="45">
        <f t="shared" si="0"/>
        <v>0</v>
      </c>
      <c r="J25" s="45">
        <f t="shared" si="1"/>
        <v>0</v>
      </c>
      <c r="K25" s="45">
        <f t="shared" si="2"/>
        <v>0</v>
      </c>
      <c r="L25" s="45">
        <f t="shared" si="3"/>
        <v>0</v>
      </c>
      <c r="M25" s="45">
        <f t="shared" si="4"/>
        <v>0</v>
      </c>
      <c r="N25" s="45">
        <f t="shared" si="4"/>
        <v>0</v>
      </c>
    </row>
    <row r="26" spans="1:14" ht="65.099999999999994" customHeight="1" x14ac:dyDescent="0.25">
      <c r="A26" s="38">
        <v>12</v>
      </c>
      <c r="B26" s="39" t="s">
        <v>8</v>
      </c>
      <c r="C26" s="40" t="s">
        <v>2</v>
      </c>
      <c r="D26" s="52">
        <v>1</v>
      </c>
      <c r="E26" s="52">
        <v>0</v>
      </c>
      <c r="F26" s="43"/>
      <c r="G26" s="44"/>
      <c r="H26" s="45">
        <f t="shared" si="5"/>
        <v>0</v>
      </c>
      <c r="I26" s="45">
        <f t="shared" si="0"/>
        <v>0</v>
      </c>
      <c r="J26" s="45">
        <f t="shared" si="1"/>
        <v>0</v>
      </c>
      <c r="K26" s="45">
        <f t="shared" si="2"/>
        <v>0</v>
      </c>
      <c r="L26" s="45">
        <f t="shared" si="3"/>
        <v>0</v>
      </c>
      <c r="M26" s="45">
        <f t="shared" si="4"/>
        <v>0</v>
      </c>
      <c r="N26" s="45">
        <f t="shared" si="4"/>
        <v>0</v>
      </c>
    </row>
    <row r="27" spans="1:14" ht="65.099999999999994" customHeight="1" x14ac:dyDescent="0.25">
      <c r="A27" s="38">
        <v>13</v>
      </c>
      <c r="B27" s="46" t="s">
        <v>7</v>
      </c>
      <c r="C27" s="40" t="s">
        <v>2</v>
      </c>
      <c r="D27" s="52">
        <v>2</v>
      </c>
      <c r="E27" s="52">
        <v>1</v>
      </c>
      <c r="F27" s="43"/>
      <c r="G27" s="44"/>
      <c r="H27" s="45">
        <f t="shared" si="5"/>
        <v>0</v>
      </c>
      <c r="I27" s="45">
        <f t="shared" si="0"/>
        <v>0</v>
      </c>
      <c r="J27" s="45">
        <f t="shared" si="1"/>
        <v>0</v>
      </c>
      <c r="K27" s="45">
        <f t="shared" si="2"/>
        <v>0</v>
      </c>
      <c r="L27" s="45">
        <f t="shared" si="3"/>
        <v>0</v>
      </c>
      <c r="M27" s="45">
        <f t="shared" si="4"/>
        <v>0</v>
      </c>
      <c r="N27" s="45">
        <f t="shared" si="4"/>
        <v>0</v>
      </c>
    </row>
    <row r="28" spans="1:14" ht="65.099999999999994" customHeight="1" x14ac:dyDescent="0.25">
      <c r="A28" s="38">
        <v>14</v>
      </c>
      <c r="B28" s="39" t="s">
        <v>6</v>
      </c>
      <c r="C28" s="40" t="s">
        <v>2</v>
      </c>
      <c r="D28" s="52">
        <v>2</v>
      </c>
      <c r="E28" s="52">
        <v>0</v>
      </c>
      <c r="F28" s="43"/>
      <c r="G28" s="44"/>
      <c r="H28" s="45">
        <f t="shared" si="5"/>
        <v>0</v>
      </c>
      <c r="I28" s="45">
        <f t="shared" si="0"/>
        <v>0</v>
      </c>
      <c r="J28" s="45">
        <f t="shared" si="1"/>
        <v>0</v>
      </c>
      <c r="K28" s="45">
        <f t="shared" si="2"/>
        <v>0</v>
      </c>
      <c r="L28" s="45">
        <f t="shared" si="3"/>
        <v>0</v>
      </c>
      <c r="M28" s="45">
        <f t="shared" si="4"/>
        <v>0</v>
      </c>
      <c r="N28" s="45">
        <f t="shared" si="4"/>
        <v>0</v>
      </c>
    </row>
    <row r="29" spans="1:14" ht="65.099999999999994" customHeight="1" x14ac:dyDescent="0.25">
      <c r="A29" s="38">
        <v>15</v>
      </c>
      <c r="B29" s="46" t="s">
        <v>5</v>
      </c>
      <c r="C29" s="40" t="s">
        <v>2</v>
      </c>
      <c r="D29" s="52">
        <v>2</v>
      </c>
      <c r="E29" s="52">
        <v>0</v>
      </c>
      <c r="F29" s="43"/>
      <c r="G29" s="44"/>
      <c r="H29" s="45">
        <f t="shared" si="5"/>
        <v>0</v>
      </c>
      <c r="I29" s="45">
        <f t="shared" si="0"/>
        <v>0</v>
      </c>
      <c r="J29" s="45">
        <f t="shared" si="1"/>
        <v>0</v>
      </c>
      <c r="K29" s="45">
        <f t="shared" si="2"/>
        <v>0</v>
      </c>
      <c r="L29" s="45">
        <f t="shared" si="3"/>
        <v>0</v>
      </c>
      <c r="M29" s="45">
        <f t="shared" si="4"/>
        <v>0</v>
      </c>
      <c r="N29" s="45">
        <f t="shared" si="4"/>
        <v>0</v>
      </c>
    </row>
    <row r="30" spans="1:14" ht="65.099999999999994" customHeight="1" x14ac:dyDescent="0.25">
      <c r="A30" s="38">
        <v>16</v>
      </c>
      <c r="B30" s="39" t="s">
        <v>4</v>
      </c>
      <c r="C30" s="40" t="s">
        <v>2</v>
      </c>
      <c r="D30" s="52">
        <v>3</v>
      </c>
      <c r="E30" s="52">
        <v>1</v>
      </c>
      <c r="F30" s="43"/>
      <c r="G30" s="44"/>
      <c r="H30" s="45">
        <f t="shared" si="5"/>
        <v>0</v>
      </c>
      <c r="I30" s="45">
        <f t="shared" si="0"/>
        <v>0</v>
      </c>
      <c r="J30" s="45">
        <f t="shared" si="1"/>
        <v>0</v>
      </c>
      <c r="K30" s="45">
        <f t="shared" si="2"/>
        <v>0</v>
      </c>
      <c r="L30" s="45">
        <f t="shared" si="3"/>
        <v>0</v>
      </c>
      <c r="M30" s="45">
        <f t="shared" si="4"/>
        <v>0</v>
      </c>
      <c r="N30" s="45">
        <f t="shared" si="4"/>
        <v>0</v>
      </c>
    </row>
    <row r="31" spans="1:14" ht="65.099999999999994" customHeight="1" x14ac:dyDescent="0.25">
      <c r="A31" s="38">
        <v>17</v>
      </c>
      <c r="B31" s="39" t="s">
        <v>3</v>
      </c>
      <c r="C31" s="40" t="s">
        <v>2</v>
      </c>
      <c r="D31" s="52">
        <v>3</v>
      </c>
      <c r="E31" s="52">
        <v>1</v>
      </c>
      <c r="F31" s="43"/>
      <c r="G31" s="44"/>
      <c r="H31" s="45">
        <f t="shared" si="5"/>
        <v>0</v>
      </c>
      <c r="I31" s="45">
        <f t="shared" si="0"/>
        <v>0</v>
      </c>
      <c r="J31" s="45">
        <f t="shared" si="1"/>
        <v>0</v>
      </c>
      <c r="K31" s="45">
        <f t="shared" si="2"/>
        <v>0</v>
      </c>
      <c r="L31" s="45">
        <f t="shared" si="3"/>
        <v>0</v>
      </c>
      <c r="M31" s="45">
        <f t="shared" si="4"/>
        <v>0</v>
      </c>
      <c r="N31" s="45">
        <f t="shared" si="4"/>
        <v>0</v>
      </c>
    </row>
    <row r="32" spans="1:14" ht="15.75" x14ac:dyDescent="0.25">
      <c r="A32" s="82" t="s">
        <v>263</v>
      </c>
      <c r="B32" s="82"/>
      <c r="C32" s="82"/>
      <c r="D32" s="52">
        <f t="shared" ref="D32:N32" si="6">SUM(D15:D31)</f>
        <v>40</v>
      </c>
      <c r="E32" s="52">
        <f t="shared" si="6"/>
        <v>8</v>
      </c>
      <c r="F32" s="53">
        <f t="shared" si="6"/>
        <v>0</v>
      </c>
      <c r="G32" s="54"/>
      <c r="H32" s="53">
        <f t="shared" si="6"/>
        <v>0</v>
      </c>
      <c r="I32" s="53">
        <f t="shared" si="6"/>
        <v>0</v>
      </c>
      <c r="J32" s="53">
        <f t="shared" si="6"/>
        <v>0</v>
      </c>
      <c r="K32" s="53">
        <f t="shared" si="6"/>
        <v>0</v>
      </c>
      <c r="L32" s="53">
        <f t="shared" si="6"/>
        <v>0</v>
      </c>
      <c r="M32" s="53">
        <f t="shared" si="6"/>
        <v>0</v>
      </c>
      <c r="N32" s="53">
        <f t="shared" si="6"/>
        <v>0</v>
      </c>
    </row>
    <row r="35" spans="2:14" x14ac:dyDescent="0.25">
      <c r="L35" s="104"/>
      <c r="M35" s="104"/>
      <c r="N35" s="104"/>
    </row>
    <row r="36" spans="2:14" ht="15.75" thickBot="1" x14ac:dyDescent="0.3">
      <c r="L36" s="105"/>
      <c r="M36" s="105"/>
      <c r="N36" s="105"/>
    </row>
    <row r="37" spans="2:14" x14ac:dyDescent="0.25">
      <c r="B37" s="125" t="s">
        <v>248</v>
      </c>
      <c r="C37" s="126"/>
      <c r="D37" s="126"/>
      <c r="E37" s="126"/>
      <c r="F37" s="126"/>
      <c r="G37" s="126"/>
      <c r="H37" s="126"/>
      <c r="I37" s="126"/>
      <c r="J37" s="127"/>
    </row>
    <row r="38" spans="2:14" x14ac:dyDescent="0.25">
      <c r="B38" s="128"/>
      <c r="C38" s="129"/>
      <c r="D38" s="129"/>
      <c r="E38" s="129"/>
      <c r="F38" s="129"/>
      <c r="G38" s="129"/>
      <c r="H38" s="129"/>
      <c r="I38" s="129"/>
      <c r="J38" s="130"/>
    </row>
    <row r="39" spans="2:14" x14ac:dyDescent="0.25">
      <c r="B39" s="128"/>
      <c r="C39" s="129"/>
      <c r="D39" s="129"/>
      <c r="E39" s="129"/>
      <c r="F39" s="129"/>
      <c r="G39" s="129"/>
      <c r="H39" s="129"/>
      <c r="I39" s="129"/>
      <c r="J39" s="130"/>
    </row>
    <row r="40" spans="2:14" x14ac:dyDescent="0.25">
      <c r="B40" s="128"/>
      <c r="C40" s="129"/>
      <c r="D40" s="129"/>
      <c r="E40" s="129"/>
      <c r="F40" s="129"/>
      <c r="G40" s="129"/>
      <c r="H40" s="129"/>
      <c r="I40" s="129"/>
      <c r="J40" s="130"/>
    </row>
    <row r="41" spans="2:14" x14ac:dyDescent="0.25">
      <c r="B41" s="128"/>
      <c r="C41" s="129"/>
      <c r="D41" s="129"/>
      <c r="E41" s="129"/>
      <c r="F41" s="129"/>
      <c r="G41" s="129"/>
      <c r="H41" s="129"/>
      <c r="I41" s="129"/>
      <c r="J41" s="130"/>
    </row>
    <row r="42" spans="2:14" ht="51.75" customHeight="1" thickBot="1" x14ac:dyDescent="0.3">
      <c r="B42" s="131"/>
      <c r="C42" s="132"/>
      <c r="D42" s="132"/>
      <c r="E42" s="132"/>
      <c r="F42" s="132"/>
      <c r="G42" s="132"/>
      <c r="H42" s="132"/>
      <c r="I42" s="132"/>
      <c r="J42" s="133"/>
    </row>
  </sheetData>
  <sheetProtection algorithmName="SHA-512" hashValue="3BjL9vCzC/5ndPOehDTj8AselWQPR291utxath2WnD9+wRyRutea6vNDxiX1ZhtraIE2FNI3Qq9plgl8M1EE8w==" saltValue="eojhCcQ8qP3UFob3t6TzgQ==" spinCount="100000" sheet="1" objects="1" scenarios="1"/>
  <protectedRanges>
    <protectedRange sqref="F15 F15:G31 B6 L35" name="Rozstęp1"/>
  </protectedRanges>
  <mergeCells count="12">
    <mergeCell ref="A9:N10"/>
    <mergeCell ref="L2:N2"/>
    <mergeCell ref="L4:N5"/>
    <mergeCell ref="B6:E6"/>
    <mergeCell ref="B7:E7"/>
    <mergeCell ref="A8:N8"/>
    <mergeCell ref="F11:I11"/>
    <mergeCell ref="B37:J42"/>
    <mergeCell ref="A13:N13"/>
    <mergeCell ref="A32:C32"/>
    <mergeCell ref="L35:N35"/>
    <mergeCell ref="L36:N36"/>
  </mergeCells>
  <pageMargins left="0.70866141732283472" right="0.70866141732283472" top="0.74803149606299213" bottom="0.74803149606299213" header="0.31496062992125984" footer="0.31496062992125984"/>
  <pageSetup paperSize="9" scale="4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5"/>
  <sheetViews>
    <sheetView zoomScale="70" zoomScaleNormal="70" workbookViewId="0">
      <selection activeCell="B16" sqref="B16"/>
    </sheetView>
  </sheetViews>
  <sheetFormatPr defaultRowHeight="15" x14ac:dyDescent="0.25"/>
  <cols>
    <col min="2" max="2" width="42.85546875" customWidth="1"/>
    <col min="3" max="3" width="11.140625" customWidth="1"/>
    <col min="4" max="4" width="19.28515625" customWidth="1"/>
    <col min="5" max="5" width="21.28515625" customWidth="1"/>
    <col min="6" max="6" width="35.85546875" customWidth="1"/>
    <col min="7" max="7" width="25.140625" customWidth="1"/>
    <col min="8" max="8" width="19.28515625" customWidth="1"/>
    <col min="9" max="9" width="22.42578125" customWidth="1"/>
    <col min="10" max="10" width="17.7109375" customWidth="1"/>
    <col min="11" max="11" width="18.7109375" customWidth="1"/>
    <col min="12" max="12" width="16.85546875" customWidth="1"/>
    <col min="13" max="13" width="19.140625" customWidth="1"/>
    <col min="14" max="15" width="25.85546875" customWidth="1"/>
  </cols>
  <sheetData>
    <row r="1" spans="1:16" ht="15.75" x14ac:dyDescent="0.25">
      <c r="A1" s="1"/>
      <c r="B1" s="2"/>
      <c r="C1" s="1"/>
      <c r="D1" s="1"/>
      <c r="E1" s="1"/>
      <c r="F1" s="1"/>
      <c r="G1" s="1"/>
      <c r="H1" s="1"/>
      <c r="I1" s="1"/>
      <c r="J1" s="1"/>
      <c r="K1" s="1"/>
      <c r="L1" s="1"/>
      <c r="M1" s="1"/>
      <c r="N1" s="1"/>
      <c r="O1" s="1"/>
      <c r="P1" s="1"/>
    </row>
    <row r="2" spans="1:16" ht="15.75" x14ac:dyDescent="0.25">
      <c r="A2" s="1"/>
      <c r="B2" s="9"/>
      <c r="C2" s="9"/>
      <c r="D2" s="13"/>
      <c r="E2" s="11"/>
      <c r="F2" s="23"/>
      <c r="G2" s="11"/>
      <c r="H2" s="11"/>
      <c r="I2" s="11"/>
      <c r="J2" s="11"/>
      <c r="L2" s="10"/>
      <c r="M2" s="106" t="s">
        <v>166</v>
      </c>
      <c r="N2" s="106"/>
      <c r="O2" s="106"/>
      <c r="P2" s="1"/>
    </row>
    <row r="3" spans="1:16" ht="15.75" customHeight="1" x14ac:dyDescent="0.25">
      <c r="A3" s="1"/>
      <c r="B3" s="9"/>
      <c r="C3" s="9"/>
      <c r="D3" s="13"/>
      <c r="E3" s="11"/>
      <c r="F3" s="23"/>
      <c r="G3" s="11"/>
      <c r="H3" s="11"/>
      <c r="I3" s="11"/>
      <c r="J3" s="11"/>
      <c r="K3" s="11"/>
      <c r="L3" s="11"/>
      <c r="M3" s="11"/>
      <c r="N3" s="11"/>
      <c r="O3" s="11"/>
      <c r="P3" s="1"/>
    </row>
    <row r="4" spans="1:16" ht="15.75" customHeight="1" x14ac:dyDescent="0.25">
      <c r="A4" s="1"/>
      <c r="B4" s="8"/>
      <c r="C4" s="8"/>
      <c r="D4" s="12"/>
      <c r="E4" s="11"/>
      <c r="F4" s="23"/>
      <c r="G4" s="11"/>
      <c r="H4" s="11"/>
      <c r="I4" s="11"/>
      <c r="J4" s="11"/>
      <c r="K4" s="11"/>
      <c r="L4" s="11"/>
      <c r="M4" s="107" t="s">
        <v>165</v>
      </c>
      <c r="N4" s="107"/>
      <c r="O4" s="107"/>
      <c r="P4" s="1"/>
    </row>
    <row r="5" spans="1:16" ht="55.5" customHeight="1" x14ac:dyDescent="0.25">
      <c r="A5" s="1"/>
      <c r="B5" s="8"/>
      <c r="C5" s="8"/>
      <c r="D5" s="12"/>
      <c r="E5" s="11"/>
      <c r="F5" s="23"/>
      <c r="G5" s="11"/>
      <c r="H5" s="11"/>
      <c r="I5" s="11"/>
      <c r="J5" s="11"/>
      <c r="K5" s="11"/>
      <c r="L5" s="11"/>
      <c r="M5" s="107"/>
      <c r="N5" s="107"/>
      <c r="O5" s="107"/>
      <c r="P5" s="1"/>
    </row>
    <row r="6" spans="1:16" ht="15.75" x14ac:dyDescent="0.25">
      <c r="A6" s="1"/>
      <c r="B6" s="108"/>
      <c r="C6" s="108"/>
      <c r="D6" s="108"/>
      <c r="E6" s="108"/>
      <c r="F6" s="24"/>
      <c r="G6" s="7"/>
      <c r="H6" s="11"/>
      <c r="I6" s="11"/>
      <c r="J6" s="11"/>
      <c r="K6" s="11"/>
      <c r="L6" s="11"/>
      <c r="M6" s="11"/>
      <c r="N6" s="11"/>
      <c r="O6" s="11"/>
      <c r="P6" s="1"/>
    </row>
    <row r="7" spans="1:16" ht="15.75" x14ac:dyDescent="0.25">
      <c r="A7" s="1"/>
      <c r="B7" s="109"/>
      <c r="C7" s="109"/>
      <c r="D7" s="109"/>
      <c r="E7" s="109"/>
      <c r="F7" s="25"/>
      <c r="G7" s="7"/>
      <c r="H7" s="6"/>
      <c r="I7" s="6"/>
      <c r="J7" s="11"/>
      <c r="K7" s="11"/>
      <c r="L7" s="11"/>
      <c r="M7" s="11"/>
      <c r="N7" s="11"/>
      <c r="O7" s="11"/>
      <c r="P7" s="1"/>
    </row>
    <row r="8" spans="1:16" ht="27.75" customHeight="1" x14ac:dyDescent="0.25">
      <c r="A8" s="110" t="s">
        <v>164</v>
      </c>
      <c r="B8" s="110"/>
      <c r="C8" s="110"/>
      <c r="D8" s="110"/>
      <c r="E8" s="110"/>
      <c r="F8" s="110"/>
      <c r="G8" s="110"/>
      <c r="H8" s="110"/>
      <c r="I8" s="110"/>
      <c r="J8" s="110"/>
      <c r="K8" s="110"/>
      <c r="L8" s="110"/>
      <c r="M8" s="110"/>
      <c r="N8" s="110"/>
      <c r="O8" s="110"/>
      <c r="P8" s="1"/>
    </row>
    <row r="9" spans="1:16" ht="15.75" customHeight="1" x14ac:dyDescent="0.25">
      <c r="A9" s="110" t="s">
        <v>259</v>
      </c>
      <c r="B9" s="110"/>
      <c r="C9" s="110"/>
      <c r="D9" s="110"/>
      <c r="E9" s="110"/>
      <c r="F9" s="110"/>
      <c r="G9" s="110"/>
      <c r="H9" s="110"/>
      <c r="I9" s="110"/>
      <c r="J9" s="110"/>
      <c r="K9" s="110"/>
      <c r="L9" s="110"/>
      <c r="M9" s="110"/>
      <c r="N9" s="110"/>
      <c r="O9" s="110"/>
      <c r="P9" s="1"/>
    </row>
    <row r="10" spans="1:16" ht="15.75" customHeight="1" x14ac:dyDescent="0.25">
      <c r="A10" s="110"/>
      <c r="B10" s="110"/>
      <c r="C10" s="110"/>
      <c r="D10" s="110"/>
      <c r="E10" s="110"/>
      <c r="F10" s="110"/>
      <c r="G10" s="110"/>
      <c r="H10" s="110"/>
      <c r="I10" s="110"/>
      <c r="J10" s="110"/>
      <c r="K10" s="110"/>
      <c r="L10" s="110"/>
      <c r="M10" s="110"/>
      <c r="N10" s="110"/>
      <c r="O10" s="110"/>
      <c r="P10" s="1"/>
    </row>
    <row r="11" spans="1:16" ht="15.75" x14ac:dyDescent="0.25">
      <c r="A11" s="1"/>
      <c r="B11" s="5"/>
      <c r="C11" s="5"/>
      <c r="D11" s="5"/>
      <c r="E11" s="5"/>
      <c r="F11" s="115" t="s">
        <v>260</v>
      </c>
      <c r="G11" s="115"/>
      <c r="H11" s="115"/>
      <c r="I11" s="115"/>
      <c r="J11" s="5"/>
      <c r="K11" s="5"/>
      <c r="L11" s="5"/>
      <c r="M11" s="5"/>
      <c r="N11" s="5"/>
      <c r="O11" s="5"/>
      <c r="P11" s="1"/>
    </row>
    <row r="13" spans="1:16" ht="42.75" customHeight="1" x14ac:dyDescent="0.25">
      <c r="A13" s="111" t="s">
        <v>1</v>
      </c>
      <c r="B13" s="112"/>
      <c r="C13" s="112"/>
      <c r="D13" s="112"/>
      <c r="E13" s="112"/>
      <c r="F13" s="112"/>
      <c r="G13" s="112"/>
      <c r="H13" s="112"/>
      <c r="I13" s="112"/>
      <c r="J13" s="112"/>
      <c r="K13" s="112"/>
      <c r="L13" s="112"/>
      <c r="M13" s="112"/>
      <c r="N13" s="112"/>
      <c r="O13" s="113"/>
    </row>
    <row r="14" spans="1:16" ht="105" customHeight="1" x14ac:dyDescent="0.25">
      <c r="A14" s="14" t="s">
        <v>163</v>
      </c>
      <c r="B14" s="14" t="s">
        <v>162</v>
      </c>
      <c r="C14" s="14" t="s">
        <v>161</v>
      </c>
      <c r="D14" s="14" t="s">
        <v>160</v>
      </c>
      <c r="E14" s="14" t="s">
        <v>159</v>
      </c>
      <c r="F14" s="14" t="s">
        <v>167</v>
      </c>
      <c r="G14" s="14" t="s">
        <v>158</v>
      </c>
      <c r="H14" s="14" t="s">
        <v>157</v>
      </c>
      <c r="I14" s="15" t="s">
        <v>156</v>
      </c>
      <c r="J14" s="16" t="s">
        <v>155</v>
      </c>
      <c r="K14" s="14" t="s">
        <v>154</v>
      </c>
      <c r="L14" s="14" t="s">
        <v>153</v>
      </c>
      <c r="M14" s="15" t="s">
        <v>152</v>
      </c>
      <c r="N14" s="15" t="s">
        <v>151</v>
      </c>
      <c r="O14" s="15" t="s">
        <v>150</v>
      </c>
      <c r="P14" s="1"/>
    </row>
    <row r="15" spans="1:16" ht="84.95" customHeight="1" x14ac:dyDescent="0.25">
      <c r="A15" s="38">
        <v>1</v>
      </c>
      <c r="B15" s="46" t="s">
        <v>238</v>
      </c>
      <c r="C15" s="40" t="s">
        <v>0</v>
      </c>
      <c r="D15" s="52">
        <v>400</v>
      </c>
      <c r="E15" s="52">
        <v>80</v>
      </c>
      <c r="F15" s="47"/>
      <c r="G15" s="47"/>
      <c r="H15" s="62"/>
      <c r="I15" s="45">
        <f>G15*(1+H15)</f>
        <v>0</v>
      </c>
      <c r="J15" s="45">
        <f>G15*D15</f>
        <v>0</v>
      </c>
      <c r="K15" s="45">
        <f>D15*I15</f>
        <v>0</v>
      </c>
      <c r="L15" s="45">
        <f>E15*G15</f>
        <v>0</v>
      </c>
      <c r="M15" s="45">
        <f>E15*I15</f>
        <v>0</v>
      </c>
      <c r="N15" s="45">
        <f t="shared" ref="N15:O17" si="0">J15+L15</f>
        <v>0</v>
      </c>
      <c r="O15" s="45">
        <f t="shared" si="0"/>
        <v>0</v>
      </c>
    </row>
    <row r="16" spans="1:16" ht="84.95" customHeight="1" x14ac:dyDescent="0.25">
      <c r="A16" s="38">
        <v>2</v>
      </c>
      <c r="B16" s="46" t="s">
        <v>239</v>
      </c>
      <c r="C16" s="40" t="s">
        <v>0</v>
      </c>
      <c r="D16" s="52">
        <v>229</v>
      </c>
      <c r="E16" s="52">
        <v>46</v>
      </c>
      <c r="F16" s="47"/>
      <c r="G16" s="43"/>
      <c r="H16" s="44"/>
      <c r="I16" s="45">
        <f t="shared" ref="I16:I17" si="1">G16*(1+H16)</f>
        <v>0</v>
      </c>
      <c r="J16" s="45">
        <f>G16*D16</f>
        <v>0</v>
      </c>
      <c r="K16" s="45">
        <f>D16*I16</f>
        <v>0</v>
      </c>
      <c r="L16" s="45">
        <f>E16*G16</f>
        <v>0</v>
      </c>
      <c r="M16" s="45">
        <f>E16*I16</f>
        <v>0</v>
      </c>
      <c r="N16" s="45">
        <f t="shared" si="0"/>
        <v>0</v>
      </c>
      <c r="O16" s="45">
        <f t="shared" si="0"/>
        <v>0</v>
      </c>
    </row>
    <row r="17" spans="1:15" ht="84.95" customHeight="1" x14ac:dyDescent="0.25">
      <c r="A17" s="38">
        <v>3</v>
      </c>
      <c r="B17" s="46" t="s">
        <v>240</v>
      </c>
      <c r="C17" s="40" t="s">
        <v>0</v>
      </c>
      <c r="D17" s="52">
        <v>1825</v>
      </c>
      <c r="E17" s="52">
        <v>365</v>
      </c>
      <c r="F17" s="47"/>
      <c r="G17" s="43"/>
      <c r="H17" s="44"/>
      <c r="I17" s="45">
        <f t="shared" si="1"/>
        <v>0</v>
      </c>
      <c r="J17" s="45">
        <f>G17*D17</f>
        <v>0</v>
      </c>
      <c r="K17" s="45">
        <f>D17*I17</f>
        <v>0</v>
      </c>
      <c r="L17" s="45">
        <f>E17*G17</f>
        <v>0</v>
      </c>
      <c r="M17" s="45">
        <f>E17*I17</f>
        <v>0</v>
      </c>
      <c r="N17" s="45">
        <f t="shared" si="0"/>
        <v>0</v>
      </c>
      <c r="O17" s="45">
        <f t="shared" si="0"/>
        <v>0</v>
      </c>
    </row>
    <row r="18" spans="1:15" ht="15.75" x14ac:dyDescent="0.25">
      <c r="A18" s="137" t="s">
        <v>263</v>
      </c>
      <c r="B18" s="138"/>
      <c r="C18" s="139"/>
      <c r="D18" s="52">
        <f t="shared" ref="D18:O18" si="2">SUM(D15:D17)</f>
        <v>2454</v>
      </c>
      <c r="E18" s="52">
        <f t="shared" si="2"/>
        <v>491</v>
      </c>
      <c r="F18" s="54"/>
      <c r="G18" s="53">
        <f t="shared" si="2"/>
        <v>0</v>
      </c>
      <c r="H18" s="54"/>
      <c r="I18" s="53">
        <f t="shared" si="2"/>
        <v>0</v>
      </c>
      <c r="J18" s="53">
        <f t="shared" si="2"/>
        <v>0</v>
      </c>
      <c r="K18" s="53">
        <f t="shared" si="2"/>
        <v>0</v>
      </c>
      <c r="L18" s="53">
        <f t="shared" si="2"/>
        <v>0</v>
      </c>
      <c r="M18" s="53">
        <f t="shared" si="2"/>
        <v>0</v>
      </c>
      <c r="N18" s="53">
        <f t="shared" si="2"/>
        <v>0</v>
      </c>
      <c r="O18" s="53">
        <f t="shared" si="2"/>
        <v>0</v>
      </c>
    </row>
    <row r="21" spans="1:15" x14ac:dyDescent="0.25">
      <c r="M21" s="104"/>
      <c r="N21" s="104"/>
      <c r="O21" s="104"/>
    </row>
    <row r="22" spans="1:15" x14ac:dyDescent="0.25">
      <c r="M22" s="105"/>
      <c r="N22" s="105"/>
      <c r="O22" s="105"/>
    </row>
    <row r="23" spans="1:15" ht="15.75" thickBot="1" x14ac:dyDescent="0.3"/>
    <row r="24" spans="1:15" x14ac:dyDescent="0.25">
      <c r="B24" s="125" t="s">
        <v>249</v>
      </c>
      <c r="C24" s="126"/>
      <c r="D24" s="126"/>
      <c r="E24" s="126"/>
      <c r="F24" s="126"/>
      <c r="G24" s="126"/>
      <c r="H24" s="126"/>
      <c r="I24" s="127"/>
    </row>
    <row r="25" spans="1:15" ht="157.5" customHeight="1" thickBot="1" x14ac:dyDescent="0.3">
      <c r="B25" s="131"/>
      <c r="C25" s="132"/>
      <c r="D25" s="132"/>
      <c r="E25" s="132"/>
      <c r="F25" s="132"/>
      <c r="G25" s="132"/>
      <c r="H25" s="132"/>
      <c r="I25" s="133"/>
    </row>
  </sheetData>
  <sheetProtection algorithmName="SHA-512" hashValue="6uoR2n1yaND/QJHrCsT4ugABYFkRmpiHdQMre6v21Lm28IDG87T9rM/D6Bfx2qYJaBRfSZzx+Q06o21FojEziw==" saltValue="uxJng3iuv6f7FEmEZZOi9A==" spinCount="100000" sheet="1" objects="1" scenarios="1"/>
  <protectedRanges>
    <protectedRange sqref="B6 F15:H17 M21" name="Rozstęp1"/>
  </protectedRanges>
  <mergeCells count="12">
    <mergeCell ref="A9:O10"/>
    <mergeCell ref="M2:O2"/>
    <mergeCell ref="M4:O5"/>
    <mergeCell ref="B6:E6"/>
    <mergeCell ref="B7:E7"/>
    <mergeCell ref="A8:O8"/>
    <mergeCell ref="F11:I11"/>
    <mergeCell ref="B24:I25"/>
    <mergeCell ref="A13:O13"/>
    <mergeCell ref="A18:C18"/>
    <mergeCell ref="M21:O21"/>
    <mergeCell ref="M22:O22"/>
  </mergeCells>
  <pageMargins left="0.7" right="0.7" top="0.75" bottom="0.75" header="0.3" footer="0.3"/>
  <pageSetup paperSize="9" scale="3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i="http://www.w3.org/2001/XMLSchema-instance" xmlns:xsd="http://www.w3.org/2001/XMLSchema" xmlns="http://www.boldonjames.com/2008/01/sie/internal/label" sislVersion="0" policy="8417b2fb-54a7-4fbc-b023-b6b37b7a623f" origin="userSelected">
  <element uid="d7220eed-17a6-431d-810c-83a0ddfed893" value=""/>
</sisl>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C10DE1A1410F2D4594DC62659256B826" ma:contentTypeVersion="2" ma:contentTypeDescription="Utwórz nowy dokument." ma:contentTypeScope="" ma:versionID="e4eb5678b89318182b5544d2c0a2aef5">
  <xsd:schema xmlns:xsd="http://www.w3.org/2001/XMLSchema" xmlns:xs="http://www.w3.org/2001/XMLSchema" xmlns:p="http://schemas.microsoft.com/office/2006/metadata/properties" xmlns:ns2="4451d086-4cf0-4975-a2f0-60221ff9ba14" targetNamespace="http://schemas.microsoft.com/office/2006/metadata/properties" ma:root="true" ma:fieldsID="4df93732b515c47eebd417bffe7162b2" ns2:_="">
    <xsd:import namespace="4451d086-4cf0-4975-a2f0-60221ff9ba14"/>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1d086-4cf0-4975-a2f0-60221ff9ba14" elementFormDefault="qualified">
    <xsd:import namespace="http://schemas.microsoft.com/office/2006/documentManagement/types"/>
    <xsd:import namespace="http://schemas.microsoft.com/office/infopath/2007/PartnerControls"/>
    <xsd:element name="SharedWithUsers" ma:index="8"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631F31-29B0-4D08-94A9-A88BAA634D66}">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4D252EEB-850A-4190-8F60-1EC2385B6B1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4451d086-4cf0-4975-a2f0-60221ff9ba14"/>
    <ds:schemaRef ds:uri="http://www.w3.org/XML/1998/namespace"/>
    <ds:schemaRef ds:uri="http://purl.org/dc/dcmitype/"/>
  </ds:schemaRefs>
</ds:datastoreItem>
</file>

<file path=customXml/itemProps3.xml><?xml version="1.0" encoding="utf-8"?>
<ds:datastoreItem xmlns:ds="http://schemas.openxmlformats.org/officeDocument/2006/customXml" ds:itemID="{6F58F184-6B57-4C97-B978-27D7724393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1d086-4cf0-4975-a2f0-60221ff9ba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A20515B-F76D-4B19-A947-96AB8C1D1A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Nazwane zakresy</vt:lpstr>
      </vt:variant>
      <vt:variant>
        <vt:i4>6</vt:i4>
      </vt:variant>
    </vt:vector>
  </HeadingPairs>
  <TitlesOfParts>
    <vt:vector size="12" baseType="lpstr">
      <vt:lpstr>CZĘŚĆ 1</vt:lpstr>
      <vt:lpstr>CZĘŚĆ 2</vt:lpstr>
      <vt:lpstr>CZĘŚĆ 3</vt:lpstr>
      <vt:lpstr>CZĘŚĆ 4</vt:lpstr>
      <vt:lpstr>CZĘŚĆ 5</vt:lpstr>
      <vt:lpstr>CZĘŚĆ 6</vt:lpstr>
      <vt:lpstr>'CZĘŚĆ 1'!_Hlk168643390</vt:lpstr>
      <vt:lpstr>'CZĘŚĆ 4'!Obszar_wydruku</vt:lpstr>
      <vt:lpstr>'CZĘŚĆ 1'!Tytuły_wydruku</vt:lpstr>
      <vt:lpstr>'CZĘŚĆ 2'!Tytuły_wydruku</vt:lpstr>
      <vt:lpstr>'CZĘŚĆ 3'!Tytuły_wydruku</vt:lpstr>
      <vt:lpstr>'CZĘŚĆ 5'!Tytuły_wydruku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2025-05-29T09:53:29Z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3eb2464e-8ca2-4150-b9e0-8ea7c000b42e</vt:lpwstr>
  </property>
  <property fmtid="{D5CDD505-2E9C-101B-9397-08002B2CF9AE}" pid="3" name="bjSaver">
    <vt:lpwstr>w8mHiG/qkN5o+NedZq4m1v8qSIanKwcO</vt:lpwstr>
  </property>
  <property fmtid="{D5CDD505-2E9C-101B-9397-08002B2CF9AE}" pid="4" name="s5636:Creator type=organization">
    <vt:lpwstr>MILNET-Z</vt:lpwstr>
  </property>
  <property fmtid="{D5CDD505-2E9C-101B-9397-08002B2CF9AE}" pid="5" name="bjDocumentLabelXML">
    <vt:lpwstr>&lt;?xml version="1.0" encoding="us-ascii"?&gt;&lt;sisl xmlns:xsi="http://www.w3.org/2001/XMLSchema-instance" xmlns:xsd="http://www.w3.org/2001/XMLSchema" sislVersion="0" policy="8417b2fb-54a7-4fbc-b023-b6b37b7a623f" origin="userSelected" xmlns="http://www.boldonj</vt:lpwstr>
  </property>
  <property fmtid="{D5CDD505-2E9C-101B-9397-08002B2CF9AE}" pid="6" name="bjDocumentLabelXML-0">
    <vt:lpwstr>ames.com/2008/01/sie/internal/label"&gt;&lt;element uid="d7220eed-17a6-431d-810c-83a0ddfed893" value="" /&gt;&lt;/sisl&gt;</vt:lpwstr>
  </property>
  <property fmtid="{D5CDD505-2E9C-101B-9397-08002B2CF9AE}" pid="7" name="bjDocumentSecurityLabel">
    <vt:lpwstr>[d7220eed-17a6-431d-810c-83a0ddfed893]</vt:lpwstr>
  </property>
  <property fmtid="{D5CDD505-2E9C-101B-9397-08002B2CF9AE}" pid="8" name="bjPortionMark">
    <vt:lpwstr>[JAW]</vt:lpwstr>
  </property>
  <property fmtid="{D5CDD505-2E9C-101B-9397-08002B2CF9AE}" pid="9" name="bjClsUserRVM">
    <vt:lpwstr>[]</vt:lpwstr>
  </property>
  <property fmtid="{D5CDD505-2E9C-101B-9397-08002B2CF9AE}" pid="10" name="ContentTypeId">
    <vt:lpwstr>0x010100C10DE1A1410F2D4594DC62659256B826</vt:lpwstr>
  </property>
  <property fmtid="{D5CDD505-2E9C-101B-9397-08002B2CF9AE}" pid="11" name="s5636:Creator type=IP">
    <vt:lpwstr>10.100.35.237</vt:lpwstr>
  </property>
</Properties>
</file>